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defaultThemeVersion="124226"/>
  <mc:AlternateContent xmlns:mc="http://schemas.openxmlformats.org/markup-compatibility/2006">
    <mc:Choice Requires="x15">
      <x15ac:absPath xmlns:x15ac="http://schemas.microsoft.com/office/spreadsheetml/2010/11/ac" url="/Users/misaelgaldamez/Desktop/"/>
    </mc:Choice>
  </mc:AlternateContent>
  <xr:revisionPtr revIDLastSave="0" documentId="13_ncr:1_{3018E76D-68D7-2544-956C-9B8114EAADA3}" xr6:coauthVersionLast="47" xr6:coauthVersionMax="47" xr10:uidLastSave="{00000000-0000-0000-0000-000000000000}"/>
  <bookViews>
    <workbookView xWindow="38400" yWindow="500" windowWidth="38400" windowHeight="21100" xr2:uid="{00000000-000D-0000-FFFF-FFFF00000000}"/>
  </bookViews>
  <sheets>
    <sheet name="Notes" sheetId="17" r:id="rId1"/>
    <sheet name="Latino Population Change" sheetId="15" r:id="rId2"/>
    <sheet name="Demographics" sheetId="3" r:id="rId3"/>
    <sheet name="Afro-latinos x States" sheetId="1" r:id="rId4"/>
    <sheet name="Afro-Latinos x Large Metro" sheetId="2" r:id="rId5"/>
    <sheet name="Lat Group x AfroLatino Share" sheetId="5" r:id="rId6"/>
    <sheet name="Education 25+" sheetId="8" r:id="rId7"/>
    <sheet name="Labor Force 25+" sheetId="9" r:id="rId8"/>
    <sheet name="Wages 25+" sheetId="10" r:id="rId9"/>
    <sheet name="Household Incomes" sheetId="12" r:id="rId10"/>
    <sheet name="Ownership" sheetId="11" r:id="rId11"/>
    <sheet name="Median Home Values" sheetId="16" r:id="rId12"/>
    <sheet name="Health and Poverty"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5" l="1"/>
  <c r="E4" i="15"/>
  <c r="E2" i="15"/>
  <c r="C2" i="15"/>
  <c r="B2" i="15"/>
</calcChain>
</file>

<file path=xl/sharedStrings.xml><?xml version="1.0" encoding="utf-8"?>
<sst xmlns="http://schemas.openxmlformats.org/spreadsheetml/2006/main" count="589" uniqueCount="217">
  <si>
    <t>year</t>
  </si>
  <si>
    <t>state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</si>
  <si>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</si>
  <si>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</si>
  <si>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</si>
  <si>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</si>
  <si>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</si>
  <si>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</si>
  <si>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</si>
  <si>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</si>
  <si>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</si>
  <si>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</si>
  <si>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</si>
  <si>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</si>
  <si>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</si>
  <si>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</si>
  <si>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</si>
  <si>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</si>
  <si>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</si>
  <si>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</si>
  <si>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</si>
  <si>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</si>
  <si>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</si>
  <si>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</si>
  <si>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</si>
  <si>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</si>
  <si>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</si>
  <si>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</si>
  <si>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</si>
  <si>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</si>
  <si>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</si>
  <si>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</si>
  <si>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</si>
  <si>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</si>
  <si>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</si>
  <si>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</si>
  <si>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</si>
  <si>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</si>
  <si>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</si>
  <si>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</si>
  <si>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</si>
  <si>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</si>
  <si>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</si>
  <si>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</si>
  <si>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</si>
  <si>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</si>
  <si>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</si>
  <si>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</si>
  <si>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</si>
  <si>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</si>
  <si>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</si>
  <si>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</si>
  <si>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</si>
  <si>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met_name</t>
  </si>
  <si>
    <t>Birmingham-Hoover, AL</t>
  </si>
  <si>
    <t>Phoenix-Mesa-Chandler, AZ</t>
  </si>
  <si>
    <t>Tucson, AZ</t>
  </si>
  <si>
    <t>Los Angeles-Long Beach-Anaheim, CA</t>
  </si>
  <si>
    <t>San Francisco-Oakland-Berkeley, CA</t>
  </si>
  <si>
    <t>Sacramento-Roseville-Folsom, CA</t>
  </si>
  <si>
    <t>Riverside-San Bernardino-Ontario, CA</t>
  </si>
  <si>
    <t>San Jose-Sunnyvale-Santa Clara, CA</t>
  </si>
  <si>
    <t>San Diego-Chula Vista-Carlsbad, CA</t>
  </si>
  <si>
    <t>Denver-Aurora-Lakewood, CO</t>
  </si>
  <si>
    <t>Hartford-East Hartford-Middletown, CT</t>
  </si>
  <si>
    <t>Philadelphia-Camden-Wilmington, PA-NJ-DE-MD</t>
  </si>
  <si>
    <t>Washington-Arlington-Alexandria, DC-VA-MD-WV</t>
  </si>
  <si>
    <t>Tampa-St. Petersburg-Clearwater, FL</t>
  </si>
  <si>
    <t>Miami-Fort Lauderdale-Pompano Beach, FL</t>
  </si>
  <si>
    <t>Orlando-Kissimmee-Sanford, FL</t>
  </si>
  <si>
    <t>Jacksonville, FL</t>
  </si>
  <si>
    <t>Atlanta-Sandy Springs-Alpharetta, GA</t>
  </si>
  <si>
    <t>Chicago-Naperville-Elgin, IL-IN-WI</t>
  </si>
  <si>
    <t>St. Louis, MO-IL</t>
  </si>
  <si>
    <t>Indianapolis-Carmel-Anderson, IN</t>
  </si>
  <si>
    <t>Louisville/Jefferson County, KY-IN</t>
  </si>
  <si>
    <t>Omaha-Council Bluffs, NE-IA</t>
  </si>
  <si>
    <t>Kansas City, MO-KS</t>
  </si>
  <si>
    <t>Cincinnati, OH-KY-IN</t>
  </si>
  <si>
    <t>New Orleans-Metairie, LA</t>
  </si>
  <si>
    <t>Baltimore-Columbia-Towson, MD</t>
  </si>
  <si>
    <t>Boston-Cambridge-Newton, MA-NH</t>
  </si>
  <si>
    <t>Providence-Warwick, RI-MA</t>
  </si>
  <si>
    <t>Detroit-Warren-Dearborn, MI</t>
  </si>
  <si>
    <t>Minneapolis-St. Paul-Bloomington, MN-WI</t>
  </si>
  <si>
    <t>Memphis, TN-MS-AR</t>
  </si>
  <si>
    <t>Las Vegas-Henderson-Paradise, NV</t>
  </si>
  <si>
    <t>New York-Newark-Jersey City, NY-NJ-PA</t>
  </si>
  <si>
    <t>Rochester, NY</t>
  </si>
  <si>
    <t>Buffalo-Cheektowaga, NY</t>
  </si>
  <si>
    <t>Charlotte-Concord-Gastonia, NC-SC</t>
  </si>
  <si>
    <t>Raleigh-Cary, NC</t>
  </si>
  <si>
    <t>Cleveland-Elyria, OH</t>
  </si>
  <si>
    <t>Columbus, OH</t>
  </si>
  <si>
    <t>Oklahoma City, OK</t>
  </si>
  <si>
    <t>Portland-Vancouver-Hillsboro, OR-WA</t>
  </si>
  <si>
    <t>Pittsburgh, PA</t>
  </si>
  <si>
    <t>Nashville-Davidson--Murfreesboro--Franklin, TN</t>
  </si>
  <si>
    <t>Dallas-Fort Worth-Arlington, TX</t>
  </si>
  <si>
    <t>Austin-Round Rock-Georgetown, TX</t>
  </si>
  <si>
    <t>Houston-The Woodlands-Sugar Land, TX</t>
  </si>
  <si>
    <t>San Antonio-New Braunfels, TX</t>
  </si>
  <si>
    <t>Salt Lake City, UT</t>
  </si>
  <si>
    <t>Richmond, VA</t>
  </si>
  <si>
    <t>Virginia Beach-Norfolk-Newport News, VA-NC</t>
  </si>
  <si>
    <t>Seattle-Tacoma-Bellevue, WA</t>
  </si>
  <si>
    <t>Milwaukee-Waukesha, WI</t>
  </si>
  <si>
    <t>race</t>
  </si>
  <si>
    <t>USA</t>
  </si>
  <si>
    <t>AAPI (Not Latino)</t>
  </si>
  <si>
    <t>Afro-Latino</t>
  </si>
  <si>
    <t>All</t>
  </si>
  <si>
    <t>All Latinos</t>
  </si>
  <si>
    <t>Black (Not Latino)</t>
  </si>
  <si>
    <t>Multiracial (Non-Black, Not Latino)</t>
  </si>
  <si>
    <t>Native American (Not Latino)</t>
  </si>
  <si>
    <t>Non-Black Latino</t>
  </si>
  <si>
    <t>Other (Not Latino)</t>
  </si>
  <si>
    <t>White (Not Latino)</t>
  </si>
  <si>
    <t>Argentinean</t>
  </si>
  <si>
    <t>Bolivian</t>
  </si>
  <si>
    <t>Chilean</t>
  </si>
  <si>
    <t>Colombian</t>
  </si>
  <si>
    <t>Costa Rican</t>
  </si>
  <si>
    <t>Cuban</t>
  </si>
  <si>
    <t>Dominican</t>
  </si>
  <si>
    <t>Ecuadorian</t>
  </si>
  <si>
    <t>Guatemalan</t>
  </si>
  <si>
    <t>Honduran</t>
  </si>
  <si>
    <t>Mexican</t>
  </si>
  <si>
    <t>Nicaraguan</t>
  </si>
  <si>
    <t>Other</t>
  </si>
  <si>
    <t>Other Central American</t>
  </si>
  <si>
    <t>Other South American</t>
  </si>
  <si>
    <t>Panamanian</t>
  </si>
  <si>
    <t>Paraguayan</t>
  </si>
  <si>
    <t>Peruvian</t>
  </si>
  <si>
    <t>Puerto Rican</t>
  </si>
  <si>
    <t>Salvadoran</t>
  </si>
  <si>
    <t>Spaniard</t>
  </si>
  <si>
    <t>Uruguayan</t>
  </si>
  <si>
    <t>Venezuelan</t>
  </si>
  <si>
    <t>sex</t>
  </si>
  <si>
    <t>Female</t>
  </si>
  <si>
    <t>Male</t>
  </si>
  <si>
    <t>Total Population</t>
  </si>
  <si>
    <t>Group</t>
  </si>
  <si>
    <t>Afro-Latinxs</t>
  </si>
  <si>
    <t>Non-Black Latinos</t>
  </si>
  <si>
    <t>Change, 2000 to 2019</t>
  </si>
  <si>
    <t>Black Population (Black Alone or in Combination)</t>
  </si>
  <si>
    <t>Latino Population (any Race)</t>
  </si>
  <si>
    <t>Afro-Latinx Population</t>
  </si>
  <si>
    <t>Sample Size</t>
  </si>
  <si>
    <t>descent group</t>
  </si>
  <si>
    <t>population</t>
  </si>
  <si>
    <t>afro-latinx population</t>
  </si>
  <si>
    <t>percent</t>
  </si>
  <si>
    <t>sample size</t>
  </si>
  <si>
    <t>Population 25 and Older</t>
  </si>
  <si>
    <t>Race</t>
  </si>
  <si>
    <t>Sex</t>
  </si>
  <si>
    <t>State</t>
  </si>
  <si>
    <t>Less than HS Percent</t>
  </si>
  <si>
    <t>HS Percent</t>
  </si>
  <si>
    <t>Some College Percent</t>
  </si>
  <si>
    <t>Bachelors or More Percent</t>
  </si>
  <si>
    <t>Population</t>
  </si>
  <si>
    <t>Percent of Populatoin</t>
  </si>
  <si>
    <t>Percent Male</t>
  </si>
  <si>
    <t>Percent Female</t>
  </si>
  <si>
    <t>Median Age</t>
  </si>
  <si>
    <t>Percent Children (0-17)</t>
  </si>
  <si>
    <t>Percent Adult (18-64)</t>
  </si>
  <si>
    <t>Percent Senior (65+)</t>
  </si>
  <si>
    <t>Percent Married</t>
  </si>
  <si>
    <t>Percent U.S.-born</t>
  </si>
  <si>
    <t>Spanish-Speaking Percent</t>
  </si>
  <si>
    <t>Population 25+</t>
  </si>
  <si>
    <t>Labor Force Participation Rate</t>
  </si>
  <si>
    <t>Unemployment Rate</t>
  </si>
  <si>
    <t>Median Hourly Wage</t>
  </si>
  <si>
    <t>Mean Hourly Wage</t>
  </si>
  <si>
    <t>Share Living in an Owned Home</t>
  </si>
  <si>
    <t>Households</t>
  </si>
  <si>
    <t>Median Household Incomes</t>
  </si>
  <si>
    <t>Median Home Value</t>
  </si>
  <si>
    <t>Uninsured Percent</t>
  </si>
  <si>
    <t>Percent in Poverty</t>
  </si>
  <si>
    <t>Percent Low-Income</t>
  </si>
  <si>
    <t>Buffalo-Cheektowaga-Niagara Falls, NY</t>
  </si>
  <si>
    <t>Hartford-West Hartford-East Hartford, CT</t>
  </si>
  <si>
    <t>Atlanta-Sandy Springs-Roswell, GA</t>
  </si>
  <si>
    <t>Raleigh, NC</t>
  </si>
  <si>
    <t>Milwaukee-Waukesha-West Allis, WI</t>
  </si>
  <si>
    <t>Sacramento--Roseville--Arden-Arcade, CA</t>
  </si>
  <si>
    <t>Miami-Fort Lauderdale-West Palm Beach, FL</t>
  </si>
  <si>
    <t>Austin-Round Rock, TX</t>
  </si>
  <si>
    <t>San Francisco-Oakland-Hayward, CA</t>
  </si>
  <si>
    <t>San Diego-Carlsbad, CA</t>
  </si>
  <si>
    <t>Phoenix-Mesa-Scottsdale, AZ</t>
  </si>
  <si>
    <t>Metro Area Name (2013)</t>
  </si>
  <si>
    <t>Metro FIPS Code (2013)</t>
  </si>
  <si>
    <t>Afro-Latino Population</t>
  </si>
  <si>
    <t>Latino Population (Any Race)</t>
  </si>
  <si>
    <t>Afro-Latino Share of the Latino Population</t>
  </si>
  <si>
    <t>Afro-Latino Share of the Black Population</t>
  </si>
  <si>
    <t>Citation</t>
  </si>
  <si>
    <t>Source</t>
  </si>
  <si>
    <t>Description</t>
  </si>
  <si>
    <t>Time Period</t>
  </si>
  <si>
    <t>Notes</t>
  </si>
  <si>
    <t>This dataset provides descriptive statistics on the Afro-Latinx Population Using the 2015-19 American Community Survey 5-Year Estimates.</t>
  </si>
  <si>
    <t>Data is from 2019.</t>
  </si>
  <si>
    <t>We define the groups as follows:
Afro-Latinxs are self-identified Black Latinos (meaning they selected Hispanic in the ethnicity question and Black in the race question), regardless of which other race groups they may have chosen.
The Black population refers to those individuals who identify as Black in the race question, inclusive of any other races, and did not identify as Hispanic or Latino.
The non-Black Latino population refers to Latinos who did not identify as Black, and can be of any other race.</t>
  </si>
  <si>
    <t>UCLA Latino Policy and Politics Institute, "Centering Black Latinidad" Report (2023).</t>
  </si>
  <si>
    <t>Steven Ruggles, Sarah Flood, Matthew Sobek, Daniel Backman, Annie Chen, Grace Cooper, Stephanie Richards, Renae Rogers, and Megan Schouweiler. IPUMS USA: Version 14.0 [dataset]. Minneapolis, MN: IPUMS, 2023. https://doi.org/10.18128/D010.V14.0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</si>
</sst>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0.0"/>
    <numFmt numFmtId="167" formatCode="&quot;$&quot;#,##0.00"/>
    <numFmt numFmtId="168" formatCode="_(&quot;$&quot;* #,##0_);_(&quot;$&quot;* \(#,##0\);_(&quot;$&quot;*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6">
    <xf numFmtId="0" fontId="0" fillId="0" borderId="0" xfId="0"/>
    <xf numFmtId="0" fontId="1" fillId="0" borderId="0" xfId="0" applyFont="1" applyAlignment="1">
      <alignment horizontal="center"/>
    </xf>
    <xf numFmtId="164" fontId="0" fillId="0" borderId="0" xfId="1" applyNumberFormat="1" applyFont="1"/>
    <xf numFmtId="165" fontId="0" fillId="0" borderId="0" xfId="2" applyNumberFormat="1" applyFont="1"/>
    <xf numFmtId="166" fontId="0" fillId="0" borderId="0" xfId="0" applyNumberFormat="1"/>
    <xf numFmtId="44" fontId="0" fillId="0" borderId="0" xfId="3" applyFont="1"/>
    <xf numFmtId="0" fontId="0" fillId="0" borderId="0" xfId="0" applyAlignment="1">
      <alignment horizontal="center"/>
    </xf>
    <xf numFmtId="164" fontId="0" fillId="0" borderId="0" xfId="0" applyNumberFormat="1"/>
    <xf numFmtId="43" fontId="0" fillId="0" borderId="0" xfId="0" applyNumberFormat="1"/>
    <xf numFmtId="164" fontId="0" fillId="0" borderId="0" xfId="1" applyNumberFormat="1" applyFont="1" applyAlignment="1">
      <alignment horizontal="center"/>
    </xf>
    <xf numFmtId="0" fontId="1" fillId="0" borderId="0" xfId="0" applyFont="1" applyAlignment="1">
      <alignment horizontal="center" wrapText="1"/>
    </xf>
    <xf numFmtId="167" fontId="0" fillId="0" borderId="0" xfId="0" applyNumberFormat="1"/>
    <xf numFmtId="168" fontId="0" fillId="0" borderId="0" xfId="3" applyNumberFormat="1" applyFont="1"/>
    <xf numFmtId="0" fontId="0" fillId="0" borderId="0" xfId="0" applyAlignment="1">
      <alignment horizontal="left"/>
    </xf>
    <xf numFmtId="0" fontId="1" fillId="0" borderId="0" xfId="0" applyFont="1"/>
    <xf numFmtId="0" fontId="0" fillId="0" borderId="0" xfId="0" applyAlignment="1">
      <alignment wrapText="1"/>
    </xf>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9708-704D-3C45-A7D1-93C1055F73F5}">
  <dimension ref="A2:B7"/>
  <sheetViews>
    <sheetView tabSelected="1" workbookViewId="0">
      <selection activeCell="B4" sqref="B4"/>
    </sheetView>
  </sheetViews>
  <sheetFormatPr baseColWidth="10" defaultRowHeight="15" x14ac:dyDescent="0.2"/>
  <cols>
    <col min="2" max="2" width="86.83203125" bestFit="1" customWidth="1"/>
  </cols>
  <sheetData>
    <row r="2" spans="1:2" x14ac:dyDescent="0.2">
      <c r="A2" s="14" t="s">
        <v>207</v>
      </c>
      <c r="B2" t="s">
        <v>215</v>
      </c>
    </row>
    <row r="3" spans="1:2" ht="48" x14ac:dyDescent="0.2">
      <c r="A3" s="14" t="s">
        <v>208</v>
      </c>
      <c r="B3" s="15" t="s">
        <v>216</v>
      </c>
    </row>
    <row r="4" spans="1:2" ht="32" x14ac:dyDescent="0.2">
      <c r="A4" s="14" t="s">
        <v>209</v>
      </c>
      <c r="B4" s="15" t="s">
        <v>212</v>
      </c>
    </row>
    <row r="5" spans="1:2" ht="16" x14ac:dyDescent="0.2">
      <c r="A5" s="14" t="s">
        <v>210</v>
      </c>
      <c r="B5" s="15" t="s">
        <v>213</v>
      </c>
    </row>
    <row r="6" spans="1:2" x14ac:dyDescent="0.2">
      <c r="A6" s="14"/>
      <c r="B6" s="15"/>
    </row>
    <row r="7" spans="1:2" ht="144" x14ac:dyDescent="0.2">
      <c r="A7" s="14" t="s">
        <v>211</v>
      </c>
      <c r="B7" s="15" t="s">
        <v>214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
  <sheetViews>
    <sheetView workbookViewId="0">
      <selection activeCell="N3" sqref="N3"/>
    </sheetView>
  </sheetViews>
  <sheetFormatPr baseColWidth="10" defaultColWidth="8.83203125" defaultRowHeight="15" x14ac:dyDescent="0.2"/>
  <cols>
    <col min="3" max="3" width="27.83203125" bestFit="1" customWidth="1"/>
    <col min="4" max="4" width="12.33203125" customWidth="1"/>
    <col min="5" max="5" width="11.83203125" customWidth="1"/>
    <col min="6" max="6" width="12.6640625" bestFit="1" customWidth="1"/>
    <col min="14" max="14" width="14.6640625" bestFit="1" customWidth="1"/>
  </cols>
  <sheetData>
    <row r="1" spans="1:14" s="1" customFormat="1" ht="48" x14ac:dyDescent="0.2">
      <c r="A1" s="10" t="s">
        <v>0</v>
      </c>
      <c r="B1" s="10" t="s">
        <v>1</v>
      </c>
      <c r="C1" s="10" t="s">
        <v>107</v>
      </c>
      <c r="D1" s="10" t="s">
        <v>184</v>
      </c>
      <c r="E1" s="10" t="s">
        <v>185</v>
      </c>
      <c r="F1" s="10" t="s">
        <v>153</v>
      </c>
    </row>
    <row r="2" spans="1:14" x14ac:dyDescent="0.2">
      <c r="A2">
        <v>2019</v>
      </c>
      <c r="B2" t="s">
        <v>108</v>
      </c>
      <c r="C2" t="s">
        <v>109</v>
      </c>
      <c r="D2" s="2">
        <v>5675000</v>
      </c>
      <c r="E2" s="12">
        <v>89100</v>
      </c>
      <c r="F2" s="2">
        <v>272925</v>
      </c>
    </row>
    <row r="3" spans="1:14" x14ac:dyDescent="0.2">
      <c r="A3">
        <v>2019</v>
      </c>
      <c r="B3" t="s">
        <v>108</v>
      </c>
      <c r="C3" t="s">
        <v>110</v>
      </c>
      <c r="D3" s="2">
        <v>507000</v>
      </c>
      <c r="E3" s="12">
        <v>47400</v>
      </c>
      <c r="F3" s="2">
        <v>20994</v>
      </c>
      <c r="N3" s="5"/>
    </row>
    <row r="4" spans="1:14" x14ac:dyDescent="0.2">
      <c r="A4">
        <v>2019</v>
      </c>
      <c r="B4" t="s">
        <v>108</v>
      </c>
      <c r="C4" t="s">
        <v>111</v>
      </c>
      <c r="D4" s="2">
        <v>120716000</v>
      </c>
      <c r="E4" s="12">
        <v>62200</v>
      </c>
      <c r="F4" s="2">
        <v>6234543</v>
      </c>
      <c r="N4" s="5"/>
    </row>
    <row r="5" spans="1:14" x14ac:dyDescent="0.2">
      <c r="A5">
        <v>2019</v>
      </c>
      <c r="B5" t="s">
        <v>108</v>
      </c>
      <c r="C5" t="s">
        <v>112</v>
      </c>
      <c r="D5" s="2">
        <v>15931000</v>
      </c>
      <c r="E5" s="12">
        <v>51100</v>
      </c>
      <c r="F5" s="2">
        <v>660378</v>
      </c>
      <c r="N5" s="5"/>
    </row>
    <row r="6" spans="1:14" x14ac:dyDescent="0.2">
      <c r="A6">
        <v>2019</v>
      </c>
      <c r="B6" t="s">
        <v>108</v>
      </c>
      <c r="C6" t="s">
        <v>113</v>
      </c>
      <c r="D6" s="2">
        <v>14837000</v>
      </c>
      <c r="E6" s="12">
        <v>42800</v>
      </c>
      <c r="F6" s="2">
        <v>595708</v>
      </c>
      <c r="N6" s="5"/>
    </row>
    <row r="7" spans="1:14" x14ac:dyDescent="0.2">
      <c r="A7">
        <v>2019</v>
      </c>
      <c r="B7" t="s">
        <v>108</v>
      </c>
      <c r="C7" t="s">
        <v>114</v>
      </c>
      <c r="D7" s="2">
        <v>1306000</v>
      </c>
      <c r="E7" s="12">
        <v>65800</v>
      </c>
      <c r="F7" s="2">
        <v>65737</v>
      </c>
      <c r="N7" s="5"/>
    </row>
    <row r="8" spans="1:14" x14ac:dyDescent="0.2">
      <c r="A8">
        <v>2019</v>
      </c>
      <c r="B8" t="s">
        <v>108</v>
      </c>
      <c r="C8" t="s">
        <v>115</v>
      </c>
      <c r="D8" s="2">
        <v>705000</v>
      </c>
      <c r="E8" s="12">
        <v>43600</v>
      </c>
      <c r="F8" s="2">
        <v>48928</v>
      </c>
      <c r="N8" s="5"/>
    </row>
    <row r="9" spans="1:14" x14ac:dyDescent="0.2">
      <c r="A9">
        <v>2019</v>
      </c>
      <c r="B9" t="s">
        <v>108</v>
      </c>
      <c r="C9" t="s">
        <v>116</v>
      </c>
      <c r="D9" s="2">
        <v>15177000</v>
      </c>
      <c r="E9" s="12">
        <v>52100</v>
      </c>
      <c r="F9" s="2">
        <v>629647</v>
      </c>
      <c r="N9" s="5"/>
    </row>
    <row r="10" spans="1:14" x14ac:dyDescent="0.2">
      <c r="A10">
        <v>2019</v>
      </c>
      <c r="B10" t="s">
        <v>108</v>
      </c>
      <c r="C10" t="s">
        <v>117</v>
      </c>
      <c r="D10" s="2">
        <v>210000</v>
      </c>
      <c r="E10" s="12">
        <v>58400</v>
      </c>
      <c r="F10" s="2">
        <v>8648</v>
      </c>
      <c r="N10" s="5"/>
    </row>
    <row r="11" spans="1:14" x14ac:dyDescent="0.2">
      <c r="A11">
        <v>2019</v>
      </c>
      <c r="B11" t="s">
        <v>108</v>
      </c>
      <c r="C11" t="s">
        <v>118</v>
      </c>
      <c r="D11" s="2">
        <v>80608000</v>
      </c>
      <c r="E11" s="12">
        <v>69100</v>
      </c>
      <c r="F11" s="2">
        <v>4515751</v>
      </c>
      <c r="N11" s="5"/>
    </row>
    <row r="12" spans="1:14" x14ac:dyDescent="0.2">
      <c r="N12" s="5"/>
    </row>
  </sheetData>
  <sortState xmlns:xlrd2="http://schemas.microsoft.com/office/spreadsheetml/2017/richdata2" ref="I2:J7">
    <sortCondition descending="1" ref="J2:J7"/>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
  <sheetViews>
    <sheetView workbookViewId="0">
      <selection activeCell="I8" sqref="I8"/>
    </sheetView>
  </sheetViews>
  <sheetFormatPr baseColWidth="10" defaultColWidth="8.83203125" defaultRowHeight="15" x14ac:dyDescent="0.2"/>
  <cols>
    <col min="3" max="3" width="27.83203125" bestFit="1" customWidth="1"/>
    <col min="4" max="4" width="15.1640625" bestFit="1" customWidth="1"/>
    <col min="5" max="5" width="13.6640625" bestFit="1" customWidth="1"/>
  </cols>
  <sheetData>
    <row r="1" spans="1:5" s="1" customFormat="1" ht="32" x14ac:dyDescent="0.2">
      <c r="A1" s="10" t="s">
        <v>0</v>
      </c>
      <c r="B1" s="10" t="s">
        <v>1</v>
      </c>
      <c r="C1" s="10" t="s">
        <v>107</v>
      </c>
      <c r="D1" s="10" t="s">
        <v>183</v>
      </c>
      <c r="E1" s="10" t="s">
        <v>153</v>
      </c>
    </row>
    <row r="2" spans="1:5" x14ac:dyDescent="0.2">
      <c r="A2">
        <v>2019</v>
      </c>
      <c r="B2" t="s">
        <v>108</v>
      </c>
      <c r="C2" t="s">
        <v>109</v>
      </c>
      <c r="D2" s="3">
        <v>0.6546623660934473</v>
      </c>
      <c r="E2" s="2">
        <v>596658</v>
      </c>
    </row>
    <row r="3" spans="1:5" x14ac:dyDescent="0.2">
      <c r="A3">
        <v>2019</v>
      </c>
      <c r="B3" t="s">
        <v>108</v>
      </c>
      <c r="C3" t="s">
        <v>110</v>
      </c>
      <c r="D3" s="3">
        <v>0.40102139477583909</v>
      </c>
      <c r="E3" s="2">
        <v>37271</v>
      </c>
    </row>
    <row r="4" spans="1:5" x14ac:dyDescent="0.2">
      <c r="A4">
        <v>2019</v>
      </c>
      <c r="B4" t="s">
        <v>108</v>
      </c>
      <c r="C4" t="s">
        <v>111</v>
      </c>
      <c r="D4" s="3">
        <v>0.69060723261209078</v>
      </c>
      <c r="E4" s="2">
        <v>10865135</v>
      </c>
    </row>
    <row r="5" spans="1:5" x14ac:dyDescent="0.2">
      <c r="A5">
        <v>2019</v>
      </c>
      <c r="B5" t="s">
        <v>108</v>
      </c>
      <c r="C5" t="s">
        <v>112</v>
      </c>
      <c r="D5" s="3">
        <v>0.53280348917664255</v>
      </c>
      <c r="E5" s="2">
        <v>1294434</v>
      </c>
    </row>
    <row r="6" spans="1:5" x14ac:dyDescent="0.2">
      <c r="A6">
        <v>2019</v>
      </c>
      <c r="B6" t="s">
        <v>108</v>
      </c>
      <c r="C6" t="s">
        <v>113</v>
      </c>
      <c r="D6" s="3">
        <v>0.49899248253616219</v>
      </c>
      <c r="E6" s="2">
        <v>990901</v>
      </c>
    </row>
    <row r="7" spans="1:5" x14ac:dyDescent="0.2">
      <c r="A7">
        <v>2019</v>
      </c>
      <c r="B7" t="s">
        <v>108</v>
      </c>
      <c r="C7" t="s">
        <v>114</v>
      </c>
      <c r="D7" s="3">
        <v>0.63894436451236369</v>
      </c>
      <c r="E7" s="2">
        <v>113365</v>
      </c>
    </row>
    <row r="8" spans="1:5" x14ac:dyDescent="0.2">
      <c r="A8">
        <v>2019</v>
      </c>
      <c r="B8" t="s">
        <v>108</v>
      </c>
      <c r="C8" t="s">
        <v>115</v>
      </c>
      <c r="D8" s="3">
        <v>0.63050224811187006</v>
      </c>
      <c r="E8" s="2">
        <v>88439</v>
      </c>
    </row>
    <row r="9" spans="1:5" x14ac:dyDescent="0.2">
      <c r="A9">
        <v>2019</v>
      </c>
      <c r="B9" t="s">
        <v>108</v>
      </c>
      <c r="C9" t="s">
        <v>116</v>
      </c>
      <c r="D9" s="3">
        <v>0.53667562934871826</v>
      </c>
      <c r="E9" s="2">
        <v>1257163</v>
      </c>
    </row>
    <row r="10" spans="1:5" x14ac:dyDescent="0.2">
      <c r="A10">
        <v>2019</v>
      </c>
      <c r="B10" t="s">
        <v>108</v>
      </c>
      <c r="C10" t="s">
        <v>117</v>
      </c>
      <c r="D10" s="3">
        <v>0.5426069034149209</v>
      </c>
      <c r="E10" s="2">
        <v>16967</v>
      </c>
    </row>
    <row r="11" spans="1:5" x14ac:dyDescent="0.2">
      <c r="A11">
        <v>2019</v>
      </c>
      <c r="B11" t="s">
        <v>108</v>
      </c>
      <c r="C11" t="s">
        <v>118</v>
      </c>
      <c r="D11" s="3">
        <v>0.76720334417164249</v>
      </c>
      <c r="E11" s="2">
        <v>7764371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622B3-445A-3D46-A996-B43F3AA7193B}">
  <dimension ref="A1:F11"/>
  <sheetViews>
    <sheetView workbookViewId="0">
      <selection activeCell="H13" sqref="H13"/>
    </sheetView>
  </sheetViews>
  <sheetFormatPr baseColWidth="10" defaultColWidth="8.83203125" defaultRowHeight="15" x14ac:dyDescent="0.2"/>
  <cols>
    <col min="3" max="3" width="27.83203125" bestFit="1" customWidth="1"/>
    <col min="4" max="4" width="13.83203125" customWidth="1"/>
    <col min="5" max="5" width="12" customWidth="1"/>
    <col min="6" max="6" width="11.5" customWidth="1"/>
  </cols>
  <sheetData>
    <row r="1" spans="1:6" s="1" customFormat="1" ht="32" x14ac:dyDescent="0.2">
      <c r="A1" s="10" t="s">
        <v>0</v>
      </c>
      <c r="B1" s="10" t="s">
        <v>1</v>
      </c>
      <c r="C1" s="10" t="s">
        <v>107</v>
      </c>
      <c r="D1" s="10" t="s">
        <v>184</v>
      </c>
      <c r="E1" s="10" t="s">
        <v>186</v>
      </c>
      <c r="F1" s="10" t="s">
        <v>153</v>
      </c>
    </row>
    <row r="2" spans="1:6" x14ac:dyDescent="0.2">
      <c r="A2">
        <v>2019</v>
      </c>
      <c r="B2" t="s">
        <v>108</v>
      </c>
      <c r="C2" t="s">
        <v>109</v>
      </c>
      <c r="D2" s="2">
        <v>3430000</v>
      </c>
      <c r="E2" s="12">
        <v>400000</v>
      </c>
      <c r="F2" s="2">
        <v>178120</v>
      </c>
    </row>
    <row r="3" spans="1:6" x14ac:dyDescent="0.2">
      <c r="A3">
        <v>2019</v>
      </c>
      <c r="B3" t="s">
        <v>108</v>
      </c>
      <c r="C3" t="s">
        <v>110</v>
      </c>
      <c r="D3" s="2">
        <v>162000</v>
      </c>
      <c r="E3" s="12">
        <v>210000</v>
      </c>
      <c r="F3" s="2">
        <v>7892</v>
      </c>
    </row>
    <row r="4" spans="1:6" x14ac:dyDescent="0.2">
      <c r="A4">
        <v>2019</v>
      </c>
      <c r="B4" t="s">
        <v>108</v>
      </c>
      <c r="C4" t="s">
        <v>111</v>
      </c>
      <c r="D4" s="2">
        <v>76870000</v>
      </c>
      <c r="E4" s="12">
        <v>200000</v>
      </c>
      <c r="F4" s="2">
        <v>4383556</v>
      </c>
    </row>
    <row r="5" spans="1:6" x14ac:dyDescent="0.2">
      <c r="A5">
        <v>2019</v>
      </c>
      <c r="B5" t="s">
        <v>108</v>
      </c>
      <c r="C5" t="s">
        <v>112</v>
      </c>
      <c r="D5" s="2">
        <v>7457000</v>
      </c>
      <c r="E5" s="12">
        <v>200000</v>
      </c>
      <c r="F5" s="2">
        <v>347813</v>
      </c>
    </row>
    <row r="6" spans="1:6" x14ac:dyDescent="0.2">
      <c r="A6">
        <v>2019</v>
      </c>
      <c r="B6" t="s">
        <v>108</v>
      </c>
      <c r="C6" t="s">
        <v>113</v>
      </c>
      <c r="D6" s="2">
        <v>6321000</v>
      </c>
      <c r="E6" s="12">
        <v>150000</v>
      </c>
      <c r="F6" s="2">
        <v>298947</v>
      </c>
    </row>
    <row r="7" spans="1:6" x14ac:dyDescent="0.2">
      <c r="A7">
        <v>2019</v>
      </c>
      <c r="B7" t="s">
        <v>108</v>
      </c>
      <c r="C7" t="s">
        <v>114</v>
      </c>
      <c r="D7" s="2">
        <v>743000</v>
      </c>
      <c r="E7" s="12">
        <v>245000</v>
      </c>
      <c r="F7" s="2">
        <v>40417</v>
      </c>
    </row>
    <row r="8" spans="1:6" x14ac:dyDescent="0.2">
      <c r="A8">
        <v>2019</v>
      </c>
      <c r="B8" t="s">
        <v>108</v>
      </c>
      <c r="C8" t="s">
        <v>115</v>
      </c>
      <c r="D8" s="2">
        <v>411000</v>
      </c>
      <c r="E8" s="12">
        <v>120000</v>
      </c>
      <c r="F8" s="2">
        <v>32680</v>
      </c>
    </row>
    <row r="9" spans="1:6" x14ac:dyDescent="0.2">
      <c r="A9">
        <v>2019</v>
      </c>
      <c r="B9" t="s">
        <v>108</v>
      </c>
      <c r="C9" t="s">
        <v>116</v>
      </c>
      <c r="D9" s="2">
        <v>7295000</v>
      </c>
      <c r="E9" s="12">
        <v>200000</v>
      </c>
      <c r="F9" s="2">
        <v>339921</v>
      </c>
    </row>
    <row r="10" spans="1:6" x14ac:dyDescent="0.2">
      <c r="A10">
        <v>2019</v>
      </c>
      <c r="B10" t="s">
        <v>108</v>
      </c>
      <c r="C10" t="s">
        <v>117</v>
      </c>
      <c r="D10" s="2">
        <v>100000</v>
      </c>
      <c r="E10" s="12">
        <v>270000</v>
      </c>
      <c r="F10" s="2">
        <v>4823</v>
      </c>
    </row>
    <row r="11" spans="1:6" x14ac:dyDescent="0.2">
      <c r="A11">
        <v>2019</v>
      </c>
      <c r="B11" t="s">
        <v>108</v>
      </c>
      <c r="C11" t="s">
        <v>118</v>
      </c>
      <c r="D11" s="2">
        <v>58409000</v>
      </c>
      <c r="E11" s="12">
        <v>200000</v>
      </c>
      <c r="F11" s="2">
        <v>3480756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
  <sheetViews>
    <sheetView workbookViewId="0">
      <selection activeCell="L4" sqref="L4"/>
    </sheetView>
  </sheetViews>
  <sheetFormatPr baseColWidth="10" defaultColWidth="8.83203125" defaultRowHeight="15" x14ac:dyDescent="0.2"/>
  <cols>
    <col min="3" max="3" width="27.83203125" bestFit="1" customWidth="1"/>
    <col min="4" max="4" width="14.6640625" bestFit="1" customWidth="1"/>
    <col min="5" max="5" width="12.33203125" bestFit="1" customWidth="1"/>
    <col min="6" max="6" width="12.1640625" bestFit="1" customWidth="1"/>
    <col min="7" max="7" width="13.1640625" bestFit="1" customWidth="1"/>
    <col min="8" max="8" width="13.6640625" bestFit="1" customWidth="1"/>
  </cols>
  <sheetData>
    <row r="1" spans="1:11" s="1" customFormat="1" ht="32" x14ac:dyDescent="0.2">
      <c r="A1" s="10" t="s">
        <v>0</v>
      </c>
      <c r="B1" s="10" t="s">
        <v>1</v>
      </c>
      <c r="C1" s="10" t="s">
        <v>107</v>
      </c>
      <c r="D1" s="10" t="s">
        <v>167</v>
      </c>
      <c r="E1" s="10" t="s">
        <v>187</v>
      </c>
      <c r="F1" s="10" t="s">
        <v>188</v>
      </c>
      <c r="G1" s="10" t="s">
        <v>189</v>
      </c>
      <c r="H1" s="10" t="s">
        <v>153</v>
      </c>
    </row>
    <row r="2" spans="1:11" x14ac:dyDescent="0.2">
      <c r="A2">
        <v>2019</v>
      </c>
      <c r="B2" t="s">
        <v>108</v>
      </c>
      <c r="C2" t="s">
        <v>109</v>
      </c>
      <c r="D2" s="2">
        <v>18145193</v>
      </c>
      <c r="E2" s="3">
        <v>6.8835641483666637E-2</v>
      </c>
      <c r="F2" s="3">
        <v>0.10965923591994289</v>
      </c>
      <c r="G2" s="3">
        <v>0.13575088454556239</v>
      </c>
      <c r="H2" s="2">
        <v>858971</v>
      </c>
    </row>
    <row r="3" spans="1:11" x14ac:dyDescent="0.2">
      <c r="A3">
        <v>2019</v>
      </c>
      <c r="B3" t="s">
        <v>108</v>
      </c>
      <c r="C3" t="s">
        <v>110</v>
      </c>
      <c r="D3" s="2">
        <v>2158640</v>
      </c>
      <c r="E3" s="3">
        <v>0.1043606159433722</v>
      </c>
      <c r="F3" s="3">
        <v>0.22855131008412899</v>
      </c>
      <c r="G3" s="3">
        <v>0.23389402586814079</v>
      </c>
      <c r="H3" s="2">
        <v>86859</v>
      </c>
    </row>
    <row r="4" spans="1:11" x14ac:dyDescent="0.2">
      <c r="A4">
        <v>2019</v>
      </c>
      <c r="B4" t="s">
        <v>108</v>
      </c>
      <c r="C4" t="s">
        <v>111</v>
      </c>
      <c r="D4" s="2">
        <v>324697795</v>
      </c>
      <c r="E4" s="3">
        <v>9.2069966166583042E-2</v>
      </c>
      <c r="F4" s="3">
        <v>0.13348387536795561</v>
      </c>
      <c r="G4" s="3">
        <v>0.17074940407302519</v>
      </c>
      <c r="H4" s="2">
        <v>15947624</v>
      </c>
    </row>
    <row r="5" spans="1:11" x14ac:dyDescent="0.2">
      <c r="A5">
        <v>2019</v>
      </c>
      <c r="B5" t="s">
        <v>108</v>
      </c>
      <c r="C5" t="s">
        <v>112</v>
      </c>
      <c r="D5" s="2">
        <v>58480487</v>
      </c>
      <c r="E5" s="3">
        <v>0.18533378492556349</v>
      </c>
      <c r="F5" s="3">
        <v>0.19688069629106331</v>
      </c>
      <c r="G5" s="3">
        <v>0.25751432268342478</v>
      </c>
      <c r="H5" s="2">
        <v>2292393</v>
      </c>
    </row>
    <row r="6" spans="1:11" x14ac:dyDescent="0.2">
      <c r="A6">
        <v>2019</v>
      </c>
      <c r="B6" t="s">
        <v>108</v>
      </c>
      <c r="C6" t="s">
        <v>113</v>
      </c>
      <c r="D6" s="2">
        <v>43444638</v>
      </c>
      <c r="E6" s="3">
        <v>0.10810362834642059</v>
      </c>
      <c r="F6" s="3">
        <v>0.22132498836799511</v>
      </c>
      <c r="G6" s="3">
        <v>0.21832611426067131</v>
      </c>
      <c r="H6" s="2">
        <v>1668324</v>
      </c>
    </row>
    <row r="7" spans="1:11" x14ac:dyDescent="0.2">
      <c r="A7">
        <v>2019</v>
      </c>
      <c r="B7" t="s">
        <v>108</v>
      </c>
      <c r="C7" t="s">
        <v>114</v>
      </c>
      <c r="D7" s="2">
        <v>4598283</v>
      </c>
      <c r="E7" s="3">
        <v>7.4278594858124963E-2</v>
      </c>
      <c r="F7" s="3">
        <v>0.12412741886482991</v>
      </c>
      <c r="G7" s="3">
        <v>0.144041591176541</v>
      </c>
      <c r="H7" s="2">
        <v>231067</v>
      </c>
    </row>
    <row r="8" spans="1:11" x14ac:dyDescent="0.2">
      <c r="A8">
        <v>2019</v>
      </c>
      <c r="B8" t="s">
        <v>108</v>
      </c>
      <c r="C8" t="s">
        <v>115</v>
      </c>
      <c r="D8" s="2">
        <v>2151718</v>
      </c>
      <c r="E8" s="3">
        <v>0.2020636533226044</v>
      </c>
      <c r="F8" s="3">
        <v>0.24937375622642219</v>
      </c>
      <c r="G8" s="3">
        <v>0.228532270492696</v>
      </c>
      <c r="H8" s="2">
        <v>147068</v>
      </c>
    </row>
    <row r="9" spans="1:11" x14ac:dyDescent="0.2">
      <c r="A9">
        <v>2019</v>
      </c>
      <c r="B9" t="s">
        <v>108</v>
      </c>
      <c r="C9" t="s">
        <v>116</v>
      </c>
      <c r="D9" s="2">
        <v>56321847</v>
      </c>
      <c r="E9" s="3">
        <v>0.18843723289112591</v>
      </c>
      <c r="F9" s="3">
        <v>0.19566686085415971</v>
      </c>
      <c r="G9" s="3">
        <v>0.25841961468339281</v>
      </c>
      <c r="H9" s="2">
        <v>2205534</v>
      </c>
    </row>
    <row r="10" spans="1:11" x14ac:dyDescent="0.2">
      <c r="A10">
        <v>2019</v>
      </c>
      <c r="B10" t="s">
        <v>108</v>
      </c>
      <c r="C10" t="s">
        <v>117</v>
      </c>
      <c r="D10" s="2">
        <v>779934</v>
      </c>
      <c r="E10" s="3">
        <v>0.1245207927850302</v>
      </c>
      <c r="F10" s="3">
        <v>0.16201755533160561</v>
      </c>
      <c r="G10" s="3">
        <v>0.18850954055086749</v>
      </c>
      <c r="H10" s="2">
        <v>31887</v>
      </c>
    </row>
    <row r="11" spans="1:11" x14ac:dyDescent="0.2">
      <c r="A11">
        <v>2019</v>
      </c>
      <c r="B11" t="s">
        <v>108</v>
      </c>
      <c r="C11" t="s">
        <v>118</v>
      </c>
      <c r="D11" s="2">
        <v>197097542</v>
      </c>
      <c r="E11" s="3">
        <v>6.2088496263377917E-2</v>
      </c>
      <c r="F11" s="3">
        <v>9.6344940719785499E-2</v>
      </c>
      <c r="G11" s="3">
        <v>0.13766260464079541</v>
      </c>
      <c r="H11" s="2">
        <v>10717914</v>
      </c>
    </row>
    <row r="16" spans="1:11" x14ac:dyDescent="0.2">
      <c r="F16" s="1"/>
      <c r="G16" s="1"/>
      <c r="I16" s="1"/>
      <c r="J16" s="1"/>
      <c r="K16" s="1"/>
    </row>
  </sheetData>
  <sortState xmlns:xlrd2="http://schemas.microsoft.com/office/spreadsheetml/2017/richdata2" ref="I17:K22">
    <sortCondition descending="1" ref="J17:J22"/>
  </sortState>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68A82-CE75-A94C-8A21-EE4E60A9835D}">
  <dimension ref="A1:E9"/>
  <sheetViews>
    <sheetView workbookViewId="0">
      <selection activeCell="F5" sqref="F5"/>
    </sheetView>
  </sheetViews>
  <sheetFormatPr baseColWidth="10" defaultRowHeight="15" x14ac:dyDescent="0.2"/>
  <cols>
    <col min="1" max="1" width="14.6640625" bestFit="1" customWidth="1"/>
    <col min="2" max="6" width="13.6640625" bestFit="1" customWidth="1"/>
    <col min="7" max="7" width="11.1640625" bestFit="1" customWidth="1"/>
  </cols>
  <sheetData>
    <row r="1" spans="1:5" x14ac:dyDescent="0.2">
      <c r="A1" s="13" t="s">
        <v>146</v>
      </c>
      <c r="B1" s="6">
        <v>2000</v>
      </c>
      <c r="C1" s="6">
        <v>2010</v>
      </c>
      <c r="D1" s="6">
        <v>2019</v>
      </c>
      <c r="E1" t="s">
        <v>149</v>
      </c>
    </row>
    <row r="2" spans="1:5" x14ac:dyDescent="0.2">
      <c r="A2" s="13" t="s">
        <v>112</v>
      </c>
      <c r="B2" s="9">
        <f>B3+B4</f>
        <v>35204480</v>
      </c>
      <c r="C2" s="9">
        <f>C3+C4</f>
        <v>50484970</v>
      </c>
      <c r="D2" s="9">
        <v>58480000</v>
      </c>
      <c r="E2" s="3">
        <f>((D2-B2)/B2)</f>
        <v>0.66115221699056481</v>
      </c>
    </row>
    <row r="3" spans="1:5" x14ac:dyDescent="0.2">
      <c r="A3" s="13" t="s">
        <v>148</v>
      </c>
      <c r="B3" s="9">
        <v>34226148</v>
      </c>
      <c r="C3" s="9">
        <v>48586850</v>
      </c>
      <c r="D3" s="9">
        <v>56322000</v>
      </c>
      <c r="E3" s="3">
        <f t="shared" ref="E3:E4" si="0">((D3-B3)/B3)</f>
        <v>0.64558395528471391</v>
      </c>
    </row>
    <row r="4" spans="1:5" x14ac:dyDescent="0.2">
      <c r="A4" s="13" t="s">
        <v>147</v>
      </c>
      <c r="B4" s="9">
        <v>978332</v>
      </c>
      <c r="C4" s="9">
        <v>1898120</v>
      </c>
      <c r="D4" s="9">
        <v>2159000</v>
      </c>
      <c r="E4" s="3">
        <f t="shared" si="0"/>
        <v>1.206817317638593</v>
      </c>
    </row>
    <row r="5" spans="1:5" x14ac:dyDescent="0.2">
      <c r="A5" s="6"/>
      <c r="B5" s="6"/>
      <c r="C5" s="6"/>
      <c r="D5" s="6"/>
    </row>
    <row r="6" spans="1:5" x14ac:dyDescent="0.2">
      <c r="A6" s="6"/>
      <c r="B6" s="6"/>
      <c r="C6" s="6"/>
      <c r="D6" s="6"/>
    </row>
    <row r="7" spans="1:5" x14ac:dyDescent="0.2">
      <c r="A7" s="6"/>
      <c r="B7" s="9"/>
      <c r="C7" s="9"/>
      <c r="D7" s="9"/>
    </row>
    <row r="8" spans="1:5" x14ac:dyDescent="0.2">
      <c r="A8" s="6"/>
      <c r="B8" s="9"/>
      <c r="C8" s="9"/>
      <c r="D8" s="9"/>
    </row>
    <row r="9" spans="1:5" x14ac:dyDescent="0.2">
      <c r="A9" s="6"/>
      <c r="B9" s="9"/>
      <c r="C9" s="9"/>
      <c r="D9"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workbookViewId="0">
      <selection activeCell="R3" sqref="R3"/>
    </sheetView>
  </sheetViews>
  <sheetFormatPr baseColWidth="10" defaultColWidth="8.83203125" defaultRowHeight="15" x14ac:dyDescent="0.2"/>
  <cols>
    <col min="3" max="3" width="27.83203125" bestFit="1" customWidth="1"/>
    <col min="4" max="4" width="14.6640625" bestFit="1" customWidth="1"/>
    <col min="5" max="5" width="12.1640625" bestFit="1" customWidth="1"/>
    <col min="15" max="15" width="13.6640625" bestFit="1" customWidth="1"/>
  </cols>
  <sheetData>
    <row r="1" spans="1:15" s="1" customFormat="1" ht="48" x14ac:dyDescent="0.2">
      <c r="A1" s="10" t="s">
        <v>0</v>
      </c>
      <c r="B1" s="10" t="s">
        <v>1</v>
      </c>
      <c r="C1" s="10" t="s">
        <v>107</v>
      </c>
      <c r="D1" s="10" t="s">
        <v>167</v>
      </c>
      <c r="E1" s="10" t="s">
        <v>168</v>
      </c>
      <c r="F1" s="10" t="s">
        <v>169</v>
      </c>
      <c r="G1" s="10" t="s">
        <v>170</v>
      </c>
      <c r="H1" s="10" t="s">
        <v>171</v>
      </c>
      <c r="I1" s="10" t="s">
        <v>172</v>
      </c>
      <c r="J1" s="10" t="s">
        <v>173</v>
      </c>
      <c r="K1" s="10" t="s">
        <v>174</v>
      </c>
      <c r="L1" s="10" t="s">
        <v>175</v>
      </c>
      <c r="M1" s="10" t="s">
        <v>176</v>
      </c>
      <c r="N1" s="10" t="s">
        <v>177</v>
      </c>
      <c r="O1" s="10" t="s">
        <v>153</v>
      </c>
    </row>
    <row r="2" spans="1:15" x14ac:dyDescent="0.2">
      <c r="A2">
        <v>2019</v>
      </c>
      <c r="B2" t="s">
        <v>108</v>
      </c>
      <c r="C2" t="s">
        <v>109</v>
      </c>
      <c r="D2">
        <v>18145000</v>
      </c>
      <c r="E2" s="3">
        <v>5.5882732434324053E-2</v>
      </c>
      <c r="F2" s="3">
        <v>0.4747579152232142</v>
      </c>
      <c r="G2" s="3">
        <v>0.5252420847770819</v>
      </c>
      <c r="H2">
        <v>37</v>
      </c>
      <c r="I2" s="3">
        <v>0.19399446453947941</v>
      </c>
      <c r="J2" s="3">
        <v>0.68172689042218337</v>
      </c>
      <c r="K2" s="3">
        <v>0.12427864503837389</v>
      </c>
      <c r="L2" s="3">
        <v>0.49973621112784611</v>
      </c>
      <c r="M2" s="3">
        <v>0.32873342338739547</v>
      </c>
      <c r="N2" s="3">
        <v>3.0449744289440779E-3</v>
      </c>
      <c r="O2" s="2">
        <v>858971</v>
      </c>
    </row>
    <row r="3" spans="1:15" x14ac:dyDescent="0.2">
      <c r="A3">
        <v>2019</v>
      </c>
      <c r="B3" t="s">
        <v>108</v>
      </c>
      <c r="C3" t="s">
        <v>110</v>
      </c>
      <c r="D3" s="2">
        <v>2159000</v>
      </c>
      <c r="E3" s="3">
        <v>6.6492598140372346E-3</v>
      </c>
      <c r="F3" s="3">
        <v>0.49606511507244783</v>
      </c>
      <c r="G3" s="3">
        <v>0.50393488492753535</v>
      </c>
      <c r="H3">
        <v>21</v>
      </c>
      <c r="I3" s="3">
        <v>0.43143460697475999</v>
      </c>
      <c r="J3" s="3">
        <v>0.51831986806506258</v>
      </c>
      <c r="K3" s="3">
        <v>5.0245524960160277E-2</v>
      </c>
      <c r="L3" s="3">
        <v>0.20976957714116329</v>
      </c>
      <c r="M3" s="3">
        <v>0.79106013924458096</v>
      </c>
      <c r="N3" s="3">
        <v>0.48737634853803319</v>
      </c>
      <c r="O3" s="2">
        <v>86859</v>
      </c>
    </row>
    <row r="4" spans="1:15" x14ac:dyDescent="0.2">
      <c r="A4">
        <v>2019</v>
      </c>
      <c r="B4" t="s">
        <v>108</v>
      </c>
      <c r="C4" t="s">
        <v>111</v>
      </c>
      <c r="D4">
        <v>324697795</v>
      </c>
      <c r="E4" s="3">
        <v>1</v>
      </c>
      <c r="F4" s="3">
        <v>0.49242936497097228</v>
      </c>
      <c r="G4" s="3">
        <v>0.5075706350248016</v>
      </c>
      <c r="H4">
        <v>38</v>
      </c>
      <c r="I4" s="3">
        <v>0.22605728197227881</v>
      </c>
      <c r="J4" s="3">
        <v>0.61755478197626068</v>
      </c>
      <c r="K4" s="3">
        <v>0.15638793605021331</v>
      </c>
      <c r="L4" s="3">
        <v>0.4056581197276003</v>
      </c>
      <c r="M4" s="3">
        <v>0.86220464319663614</v>
      </c>
      <c r="N4" s="3">
        <v>0.13363304728386091</v>
      </c>
      <c r="O4" s="2">
        <v>15947624</v>
      </c>
    </row>
    <row r="5" spans="1:15" x14ac:dyDescent="0.2">
      <c r="A5">
        <v>2019</v>
      </c>
      <c r="B5" t="s">
        <v>108</v>
      </c>
      <c r="C5" t="s">
        <v>112</v>
      </c>
      <c r="D5">
        <v>58480000</v>
      </c>
      <c r="E5" s="3">
        <v>0.18010593512037859</v>
      </c>
      <c r="F5" s="3"/>
      <c r="G5" s="3">
        <v>0.49490868637990931</v>
      </c>
      <c r="H5">
        <v>29</v>
      </c>
      <c r="I5" s="3">
        <v>0.31562090103676199</v>
      </c>
      <c r="J5" s="3">
        <v>0.61317598124742689</v>
      </c>
      <c r="K5" s="3">
        <v>7.120311771683735E-2</v>
      </c>
      <c r="L5" s="3">
        <v>0.33904023405286449</v>
      </c>
      <c r="M5" s="3">
        <v>0.65026844008531237</v>
      </c>
      <c r="N5" s="3">
        <v>0.71489935416608608</v>
      </c>
      <c r="O5" s="2">
        <v>2292393</v>
      </c>
    </row>
    <row r="6" spans="1:15" x14ac:dyDescent="0.2">
      <c r="A6">
        <v>2019</v>
      </c>
      <c r="B6" t="s">
        <v>108</v>
      </c>
      <c r="C6" t="s">
        <v>113</v>
      </c>
      <c r="D6">
        <v>43445000</v>
      </c>
      <c r="E6" s="3">
        <v>0.13380133979659459</v>
      </c>
      <c r="F6" s="3">
        <v>0.47905840532081501</v>
      </c>
      <c r="G6" s="3">
        <v>0.52094159468007528</v>
      </c>
      <c r="H6">
        <v>32</v>
      </c>
      <c r="I6" s="3">
        <v>0.26956626960507429</v>
      </c>
      <c r="J6" s="3">
        <v>0.62284975190785985</v>
      </c>
      <c r="K6" s="3">
        <v>0.1075839784875995</v>
      </c>
      <c r="L6" s="3">
        <v>0.25157456715381038</v>
      </c>
      <c r="M6" s="3">
        <v>0.90880167283081648</v>
      </c>
      <c r="N6" s="3">
        <v>1.0096300336282379E-2</v>
      </c>
      <c r="O6" s="2">
        <v>1668324</v>
      </c>
    </row>
    <row r="7" spans="1:15" x14ac:dyDescent="0.2">
      <c r="A7">
        <v>2019</v>
      </c>
      <c r="B7" t="s">
        <v>108</v>
      </c>
      <c r="C7" t="s">
        <v>114</v>
      </c>
      <c r="D7">
        <v>4598000</v>
      </c>
      <c r="E7" s="3">
        <v>1.4160859946708289E-2</v>
      </c>
      <c r="F7" s="3">
        <v>0.50111400277031193</v>
      </c>
      <c r="G7" s="3">
        <v>0.49888599722997912</v>
      </c>
      <c r="H7">
        <v>25</v>
      </c>
      <c r="I7" s="3">
        <v>0.37380583143760637</v>
      </c>
      <c r="J7" s="3">
        <v>0.55357162662689907</v>
      </c>
      <c r="K7" s="3">
        <v>7.2622541935762744E-2</v>
      </c>
      <c r="L7" s="3">
        <v>0.289439123255403</v>
      </c>
      <c r="M7" s="3">
        <v>0.8931516251663183</v>
      </c>
      <c r="N7" s="3">
        <v>1.333004449948654E-2</v>
      </c>
      <c r="O7" s="2">
        <v>231067</v>
      </c>
    </row>
    <row r="8" spans="1:15" x14ac:dyDescent="0.2">
      <c r="A8">
        <v>2019</v>
      </c>
      <c r="B8" t="s">
        <v>108</v>
      </c>
      <c r="C8" t="s">
        <v>115</v>
      </c>
      <c r="D8">
        <v>2152000</v>
      </c>
      <c r="E8" s="3">
        <v>6.6277013060713876E-3</v>
      </c>
      <c r="F8" s="3">
        <v>0.48990248722187818</v>
      </c>
      <c r="G8" s="3">
        <v>0.51009751277821169</v>
      </c>
      <c r="H8">
        <v>34</v>
      </c>
      <c r="I8" s="3">
        <v>0.25631425679387682</v>
      </c>
      <c r="J8" s="3">
        <v>0.6309521043184867</v>
      </c>
      <c r="K8" s="3">
        <v>0.11273363888762809</v>
      </c>
      <c r="L8" s="3">
        <v>0.30208977198685838</v>
      </c>
      <c r="M8" s="3">
        <v>0.98807474406475548</v>
      </c>
      <c r="N8" s="3">
        <v>1.8357854571533889E-2</v>
      </c>
      <c r="O8" s="2">
        <v>147068</v>
      </c>
    </row>
    <row r="9" spans="1:15" x14ac:dyDescent="0.2">
      <c r="A9">
        <v>2019</v>
      </c>
      <c r="B9" t="s">
        <v>108</v>
      </c>
      <c r="C9" t="s">
        <v>116</v>
      </c>
      <c r="D9">
        <v>56322000</v>
      </c>
      <c r="E9" s="3">
        <v>0.1734597550931937</v>
      </c>
      <c r="F9" s="3">
        <v>0.50543725954123742</v>
      </c>
      <c r="G9" s="3">
        <v>0.49456274045803811</v>
      </c>
      <c r="H9">
        <v>29</v>
      </c>
      <c r="I9" s="3">
        <v>0.31118212440715748</v>
      </c>
      <c r="J9" s="3">
        <v>0.61681151898295583</v>
      </c>
      <c r="K9" s="3">
        <v>7.2006356609696454E-2</v>
      </c>
      <c r="L9" s="3">
        <v>0.34399477346666979</v>
      </c>
      <c r="M9" s="3">
        <v>0.64505411825984071</v>
      </c>
      <c r="N9" s="3">
        <v>0.72306819488380392</v>
      </c>
      <c r="O9" s="2">
        <v>2205534</v>
      </c>
    </row>
    <row r="10" spans="1:15" x14ac:dyDescent="0.2">
      <c r="A10">
        <v>2019</v>
      </c>
      <c r="B10" t="s">
        <v>108</v>
      </c>
      <c r="C10" t="s">
        <v>117</v>
      </c>
      <c r="D10">
        <v>780000</v>
      </c>
      <c r="E10" s="3">
        <v>2.4022337447656521E-3</v>
      </c>
      <c r="F10" s="3">
        <v>0.48804642444104518</v>
      </c>
      <c r="G10" s="3">
        <v>0.5119535755589627</v>
      </c>
      <c r="H10">
        <v>27</v>
      </c>
      <c r="I10" s="3">
        <v>0.33698877084471651</v>
      </c>
      <c r="J10" s="3">
        <v>0.59519267014901545</v>
      </c>
      <c r="K10" s="3">
        <v>6.7818559006274592E-2</v>
      </c>
      <c r="L10" s="3">
        <v>0.30329874066267443</v>
      </c>
      <c r="M10" s="3">
        <v>0.67545236555242449</v>
      </c>
      <c r="N10" s="3">
        <v>0.14429416917719001</v>
      </c>
      <c r="O10" s="2">
        <v>31887</v>
      </c>
    </row>
    <row r="11" spans="1:15" x14ac:dyDescent="0.2">
      <c r="A11">
        <v>2019</v>
      </c>
      <c r="B11" t="s">
        <v>108</v>
      </c>
      <c r="C11" t="s">
        <v>118</v>
      </c>
      <c r="D11">
        <v>197098000</v>
      </c>
      <c r="E11" s="3">
        <v>0.60701982900746221</v>
      </c>
      <c r="F11" s="3">
        <v>0.49308889910182219</v>
      </c>
      <c r="G11" s="3">
        <v>0.50691110090309144</v>
      </c>
      <c r="H11">
        <v>43</v>
      </c>
      <c r="I11" s="3">
        <v>0.18862818187796121</v>
      </c>
      <c r="J11" s="3">
        <v>0.61321402476360132</v>
      </c>
      <c r="K11" s="3">
        <v>0.19815779336356751</v>
      </c>
      <c r="L11" s="3">
        <v>0.45497368506221603</v>
      </c>
      <c r="M11" s="3">
        <v>0.9597146463485543</v>
      </c>
      <c r="N11" s="3">
        <v>1.0362042741997181E-2</v>
      </c>
      <c r="O11" s="2">
        <v>10717914</v>
      </c>
    </row>
    <row r="12" spans="1:15" x14ac:dyDescent="0.2">
      <c r="D12" s="3"/>
    </row>
    <row r="14" spans="1:15" x14ac:dyDescent="0.2">
      <c r="D14" s="1"/>
      <c r="E14" s="1"/>
      <c r="F14" s="1"/>
      <c r="G14" s="1"/>
    </row>
    <row r="16" spans="1:15" x14ac:dyDescent="0.2">
      <c r="D16" s="3"/>
      <c r="E16" s="3"/>
      <c r="F16" s="3"/>
      <c r="G16" s="3"/>
    </row>
    <row r="17" spans="4:7" x14ac:dyDescent="0.2">
      <c r="D17" s="3"/>
      <c r="E17" s="3"/>
      <c r="F17" s="3"/>
      <c r="G17" s="3"/>
    </row>
    <row r="18" spans="4:7" x14ac:dyDescent="0.2">
      <c r="D18" s="3"/>
      <c r="E18" s="3"/>
      <c r="F18" s="3"/>
      <c r="G18" s="3"/>
    </row>
    <row r="19" spans="4:7" x14ac:dyDescent="0.2">
      <c r="D19" s="3"/>
      <c r="E19" s="3"/>
      <c r="F19" s="3"/>
      <c r="G19" s="3"/>
    </row>
    <row r="20" spans="4:7" x14ac:dyDescent="0.2">
      <c r="D20" s="3"/>
      <c r="E20" s="3"/>
      <c r="F20" s="3"/>
      <c r="G20" s="3"/>
    </row>
    <row r="21" spans="4:7" x14ac:dyDescent="0.2">
      <c r="D21" s="3"/>
      <c r="E21" s="3"/>
      <c r="F21" s="3"/>
      <c r="G21" s="3"/>
    </row>
    <row r="22" spans="4:7" x14ac:dyDescent="0.2">
      <c r="D22" s="3"/>
      <c r="E22" s="3"/>
      <c r="F22" s="3"/>
      <c r="G22" s="3"/>
    </row>
    <row r="23" spans="4:7" x14ac:dyDescent="0.2">
      <c r="D23" s="3"/>
      <c r="E23" s="3"/>
      <c r="F23" s="3"/>
      <c r="G23" s="3"/>
    </row>
    <row r="24" spans="4:7" x14ac:dyDescent="0.2">
      <c r="D24" s="3"/>
      <c r="E24" s="3"/>
      <c r="F24" s="3"/>
      <c r="G24" s="3"/>
    </row>
    <row r="25" spans="4:7" x14ac:dyDescent="0.2">
      <c r="D25" s="3"/>
      <c r="E25" s="3"/>
      <c r="F25" s="3"/>
      <c r="G25" s="3"/>
    </row>
    <row r="28" spans="4:7" x14ac:dyDescent="0.2">
      <c r="D28" s="7"/>
    </row>
    <row r="29" spans="4:7" x14ac:dyDescent="0.2">
      <c r="D29"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
  <sheetViews>
    <sheetView workbookViewId="0">
      <selection activeCell="P9" sqref="P9"/>
    </sheetView>
  </sheetViews>
  <sheetFormatPr baseColWidth="10" defaultColWidth="8.83203125" defaultRowHeight="15" x14ac:dyDescent="0.2"/>
  <cols>
    <col min="3" max="3" width="13.83203125" bestFit="1" customWidth="1"/>
    <col min="4" max="4" width="39.33203125" bestFit="1" customWidth="1"/>
    <col min="5" max="5" width="23.1640625" bestFit="1" customWidth="1"/>
    <col min="6" max="6" width="18.6640625" bestFit="1" customWidth="1"/>
    <col min="7" max="7" width="12.6640625" bestFit="1" customWidth="1"/>
  </cols>
  <sheetData>
    <row r="1" spans="1:7" s="1" customFormat="1" x14ac:dyDescent="0.2">
      <c r="A1" s="1" t="s">
        <v>0</v>
      </c>
      <c r="B1" s="1" t="s">
        <v>1</v>
      </c>
      <c r="C1" s="1" t="s">
        <v>145</v>
      </c>
      <c r="D1" s="1" t="s">
        <v>150</v>
      </c>
      <c r="E1" s="1" t="s">
        <v>151</v>
      </c>
      <c r="F1" s="1" t="s">
        <v>152</v>
      </c>
      <c r="G1" s="1" t="s">
        <v>153</v>
      </c>
    </row>
    <row r="2" spans="1:7" x14ac:dyDescent="0.2">
      <c r="A2">
        <v>2019</v>
      </c>
      <c r="B2" t="s">
        <v>23</v>
      </c>
      <c r="C2" s="2">
        <v>6851000</v>
      </c>
      <c r="D2" s="2">
        <v>647000</v>
      </c>
      <c r="E2" s="2">
        <v>810000</v>
      </c>
      <c r="F2" s="2">
        <v>107000</v>
      </c>
      <c r="G2" s="2">
        <v>348256</v>
      </c>
    </row>
    <row r="3" spans="1:7" x14ac:dyDescent="0.2">
      <c r="A3">
        <v>2019</v>
      </c>
      <c r="B3" t="s">
        <v>40</v>
      </c>
      <c r="C3" s="2">
        <v>12792000</v>
      </c>
      <c r="D3" s="2">
        <v>1624000</v>
      </c>
      <c r="E3" s="2">
        <v>933000</v>
      </c>
      <c r="F3" s="2">
        <v>109000</v>
      </c>
      <c r="G3" s="2">
        <v>641108</v>
      </c>
    </row>
    <row r="4" spans="1:7" x14ac:dyDescent="0.2">
      <c r="A4">
        <v>2019</v>
      </c>
      <c r="B4" t="s">
        <v>34</v>
      </c>
      <c r="C4" s="2">
        <v>19572000</v>
      </c>
      <c r="D4" s="2">
        <v>3376000</v>
      </c>
      <c r="E4" s="2">
        <v>3720000</v>
      </c>
      <c r="F4" s="2">
        <v>397000</v>
      </c>
      <c r="G4" s="2">
        <v>984186</v>
      </c>
    </row>
    <row r="5" spans="1:7" x14ac:dyDescent="0.2">
      <c r="A5">
        <v>2019</v>
      </c>
      <c r="B5" t="s">
        <v>10</v>
      </c>
      <c r="C5" s="2">
        <v>693000</v>
      </c>
      <c r="D5" s="2">
        <v>332000</v>
      </c>
      <c r="E5" s="2">
        <v>76000</v>
      </c>
      <c r="F5" s="2">
        <v>8000</v>
      </c>
      <c r="G5" s="2">
        <v>33017</v>
      </c>
    </row>
    <row r="6" spans="1:7" x14ac:dyDescent="0.2">
      <c r="A6">
        <v>2019</v>
      </c>
      <c r="B6" t="s">
        <v>31</v>
      </c>
      <c r="C6" s="2">
        <v>1348000</v>
      </c>
      <c r="D6" s="2">
        <v>31000</v>
      </c>
      <c r="E6" s="2">
        <v>51000</v>
      </c>
      <c r="F6" s="2">
        <v>5000</v>
      </c>
      <c r="G6" s="2">
        <v>68190</v>
      </c>
    </row>
    <row r="7" spans="1:7" x14ac:dyDescent="0.2">
      <c r="A7">
        <v>2019</v>
      </c>
      <c r="B7" t="s">
        <v>41</v>
      </c>
      <c r="C7" s="2">
        <v>1057000</v>
      </c>
      <c r="D7" s="2">
        <v>88000</v>
      </c>
      <c r="E7" s="2">
        <v>164000</v>
      </c>
      <c r="F7" s="2">
        <v>15000</v>
      </c>
      <c r="G7" s="2">
        <v>52353</v>
      </c>
    </row>
    <row r="8" spans="1:7" x14ac:dyDescent="0.2">
      <c r="A8">
        <v>2019</v>
      </c>
      <c r="B8" t="s">
        <v>37</v>
      </c>
      <c r="C8" s="2">
        <v>11655000</v>
      </c>
      <c r="D8" s="2">
        <v>1651000</v>
      </c>
      <c r="E8" s="2">
        <v>443000</v>
      </c>
      <c r="F8" s="2">
        <v>40000</v>
      </c>
      <c r="G8" s="2">
        <v>593066</v>
      </c>
    </row>
    <row r="9" spans="1:7" x14ac:dyDescent="0.2">
      <c r="A9">
        <v>2019</v>
      </c>
      <c r="B9" t="s">
        <v>8</v>
      </c>
      <c r="C9" s="2">
        <v>3575000</v>
      </c>
      <c r="D9" s="2">
        <v>445000</v>
      </c>
      <c r="E9" s="2">
        <v>574000</v>
      </c>
      <c r="F9" s="2">
        <v>49000</v>
      </c>
      <c r="G9" s="2">
        <v>179287</v>
      </c>
    </row>
    <row r="10" spans="1:7" x14ac:dyDescent="0.2">
      <c r="A10">
        <v>2019</v>
      </c>
      <c r="B10" t="s">
        <v>47</v>
      </c>
      <c r="C10" s="2">
        <v>624000</v>
      </c>
      <c r="D10" s="2">
        <v>12000</v>
      </c>
      <c r="E10" s="2">
        <v>12000</v>
      </c>
      <c r="F10" s="2">
        <v>1000</v>
      </c>
      <c r="G10" s="2">
        <v>32056</v>
      </c>
    </row>
    <row r="11" spans="1:7" x14ac:dyDescent="0.2">
      <c r="A11">
        <v>2019</v>
      </c>
      <c r="B11" t="s">
        <v>9</v>
      </c>
      <c r="C11" s="2">
        <v>957000</v>
      </c>
      <c r="D11" s="2">
        <v>230000</v>
      </c>
      <c r="E11" s="2">
        <v>88000</v>
      </c>
      <c r="F11" s="2">
        <v>7000</v>
      </c>
      <c r="G11" s="2">
        <v>45217</v>
      </c>
    </row>
    <row r="12" spans="1:7" x14ac:dyDescent="0.2">
      <c r="A12">
        <v>2019</v>
      </c>
      <c r="B12" t="s">
        <v>22</v>
      </c>
      <c r="C12" s="2">
        <v>6019000</v>
      </c>
      <c r="D12" s="2">
        <v>1913000</v>
      </c>
      <c r="E12" s="2">
        <v>607000</v>
      </c>
      <c r="F12" s="2">
        <v>45000</v>
      </c>
      <c r="G12" s="2">
        <v>298280</v>
      </c>
    </row>
    <row r="13" spans="1:7" x14ac:dyDescent="0.2">
      <c r="A13">
        <v>2019</v>
      </c>
      <c r="B13" t="s">
        <v>36</v>
      </c>
      <c r="C13" s="2">
        <v>757000</v>
      </c>
      <c r="D13" s="2">
        <v>28000</v>
      </c>
      <c r="E13" s="2">
        <v>28000</v>
      </c>
      <c r="F13" s="2">
        <v>2000</v>
      </c>
      <c r="G13" s="2">
        <v>39461</v>
      </c>
    </row>
    <row r="14" spans="1:7" x14ac:dyDescent="0.2">
      <c r="A14">
        <v>2019</v>
      </c>
      <c r="B14" t="s">
        <v>50</v>
      </c>
      <c r="C14" s="2">
        <v>1817000</v>
      </c>
      <c r="D14" s="2">
        <v>86000</v>
      </c>
      <c r="E14" s="2">
        <v>28000</v>
      </c>
      <c r="F14" s="2">
        <v>2000</v>
      </c>
      <c r="G14" s="2">
        <v>89914</v>
      </c>
    </row>
    <row r="15" spans="1:7" x14ac:dyDescent="0.2">
      <c r="A15">
        <v>2019</v>
      </c>
      <c r="B15" t="s">
        <v>20</v>
      </c>
      <c r="C15" s="2">
        <v>4664000</v>
      </c>
      <c r="D15" s="2">
        <v>1557000</v>
      </c>
      <c r="E15" s="2">
        <v>239000</v>
      </c>
      <c r="F15" s="2">
        <v>17000</v>
      </c>
      <c r="G15" s="2">
        <v>218999</v>
      </c>
    </row>
    <row r="16" spans="1:7" x14ac:dyDescent="0.2">
      <c r="A16">
        <v>2019</v>
      </c>
      <c r="B16" t="s">
        <v>48</v>
      </c>
      <c r="C16" s="2">
        <v>8454000</v>
      </c>
      <c r="D16" s="2">
        <v>1779000</v>
      </c>
      <c r="E16" s="2">
        <v>793000</v>
      </c>
      <c r="F16" s="2">
        <v>56000</v>
      </c>
      <c r="G16" s="2">
        <v>421133</v>
      </c>
    </row>
    <row r="17" spans="1:7" x14ac:dyDescent="0.2">
      <c r="A17">
        <v>2019</v>
      </c>
      <c r="B17" t="s">
        <v>12</v>
      </c>
      <c r="C17" s="2">
        <v>10404000</v>
      </c>
      <c r="D17" s="2">
        <v>3437000</v>
      </c>
      <c r="E17" s="2">
        <v>992000</v>
      </c>
      <c r="F17" s="2">
        <v>67000</v>
      </c>
      <c r="G17" s="2">
        <v>498224</v>
      </c>
    </row>
    <row r="18" spans="1:7" x14ac:dyDescent="0.2">
      <c r="A18">
        <v>2019</v>
      </c>
      <c r="B18" t="s">
        <v>24</v>
      </c>
      <c r="C18" s="2">
        <v>9965000</v>
      </c>
      <c r="D18" s="2">
        <v>1522000</v>
      </c>
      <c r="E18" s="2">
        <v>508000</v>
      </c>
      <c r="F18" s="2">
        <v>34000</v>
      </c>
      <c r="G18" s="2">
        <v>495109</v>
      </c>
    </row>
    <row r="19" spans="1:7" x14ac:dyDescent="0.2">
      <c r="A19">
        <v>2019</v>
      </c>
      <c r="B19" t="s">
        <v>26</v>
      </c>
      <c r="C19" s="2">
        <v>2984000</v>
      </c>
      <c r="D19" s="2">
        <v>1149000</v>
      </c>
      <c r="E19" s="2">
        <v>91000</v>
      </c>
      <c r="F19" s="2">
        <v>6000</v>
      </c>
      <c r="G19" s="2">
        <v>146023</v>
      </c>
    </row>
    <row r="20" spans="1:7" x14ac:dyDescent="0.2">
      <c r="A20">
        <v>2019</v>
      </c>
      <c r="B20" t="s">
        <v>32</v>
      </c>
      <c r="C20" s="2">
        <v>8879000</v>
      </c>
      <c r="D20" s="2">
        <v>1319000</v>
      </c>
      <c r="E20" s="2">
        <v>1795000</v>
      </c>
      <c r="F20" s="2">
        <v>116000</v>
      </c>
      <c r="G20" s="2">
        <v>440253</v>
      </c>
    </row>
    <row r="21" spans="1:7" x14ac:dyDescent="0.2">
      <c r="A21">
        <v>2019</v>
      </c>
      <c r="B21" t="s">
        <v>42</v>
      </c>
      <c r="C21" s="2">
        <v>5021000</v>
      </c>
      <c r="D21" s="2">
        <v>1411000</v>
      </c>
      <c r="E21" s="2">
        <v>285000</v>
      </c>
      <c r="F21" s="2">
        <v>18000</v>
      </c>
      <c r="G21" s="2">
        <v>246577</v>
      </c>
    </row>
    <row r="22" spans="1:7" x14ac:dyDescent="0.2">
      <c r="A22">
        <v>2019</v>
      </c>
      <c r="B22" t="s">
        <v>19</v>
      </c>
      <c r="C22" s="2">
        <v>4449000</v>
      </c>
      <c r="D22" s="2">
        <v>420000</v>
      </c>
      <c r="E22" s="2">
        <v>163000</v>
      </c>
      <c r="F22" s="2">
        <v>10000</v>
      </c>
      <c r="G22" s="2">
        <v>225821</v>
      </c>
    </row>
    <row r="23" spans="1:7" x14ac:dyDescent="0.2">
      <c r="A23">
        <v>2019</v>
      </c>
      <c r="B23" t="s">
        <v>35</v>
      </c>
      <c r="C23" s="2">
        <v>10265000</v>
      </c>
      <c r="D23" s="2">
        <v>2360000</v>
      </c>
      <c r="E23" s="2">
        <v>962000</v>
      </c>
      <c r="F23" s="2">
        <v>54000</v>
      </c>
      <c r="G23" s="2">
        <v>505052</v>
      </c>
    </row>
    <row r="24" spans="1:7" x14ac:dyDescent="0.2">
      <c r="A24">
        <v>2019</v>
      </c>
      <c r="B24" t="s">
        <v>13</v>
      </c>
      <c r="C24" s="2">
        <v>1422000</v>
      </c>
      <c r="D24" s="2">
        <v>49000</v>
      </c>
      <c r="E24" s="2">
        <v>149000</v>
      </c>
      <c r="F24" s="2">
        <v>7000</v>
      </c>
      <c r="G24" s="2">
        <v>71432</v>
      </c>
    </row>
    <row r="25" spans="1:7" x14ac:dyDescent="0.2">
      <c r="A25">
        <v>2019</v>
      </c>
      <c r="B25" t="s">
        <v>21</v>
      </c>
      <c r="C25" s="2">
        <v>1335000</v>
      </c>
      <c r="D25" s="2">
        <v>26000</v>
      </c>
      <c r="E25" s="2">
        <v>22000</v>
      </c>
      <c r="F25" s="2">
        <v>1000</v>
      </c>
      <c r="G25" s="2">
        <v>64870</v>
      </c>
    </row>
    <row r="26" spans="1:7" x14ac:dyDescent="0.2">
      <c r="A26">
        <v>2019</v>
      </c>
      <c r="B26" t="s">
        <v>11</v>
      </c>
      <c r="C26" s="2">
        <v>20902000</v>
      </c>
      <c r="D26" s="2">
        <v>3653000</v>
      </c>
      <c r="E26" s="2">
        <v>5347000</v>
      </c>
      <c r="F26" s="2">
        <v>232000</v>
      </c>
      <c r="G26" s="2">
        <v>998474</v>
      </c>
    </row>
    <row r="27" spans="1:7" x14ac:dyDescent="0.2">
      <c r="A27">
        <v>2019</v>
      </c>
      <c r="B27" t="s">
        <v>16</v>
      </c>
      <c r="C27" s="2">
        <v>6666000</v>
      </c>
      <c r="D27" s="2">
        <v>721000</v>
      </c>
      <c r="E27" s="2">
        <v>462000</v>
      </c>
      <c r="F27" s="2">
        <v>20000</v>
      </c>
      <c r="G27" s="2">
        <v>334436</v>
      </c>
    </row>
    <row r="28" spans="1:7" x14ac:dyDescent="0.2">
      <c r="A28">
        <v>2019</v>
      </c>
      <c r="B28" t="s">
        <v>51</v>
      </c>
      <c r="C28" s="2">
        <v>5791000</v>
      </c>
      <c r="D28" s="2">
        <v>436000</v>
      </c>
      <c r="E28" s="2">
        <v>394000</v>
      </c>
      <c r="F28" s="2">
        <v>17000</v>
      </c>
      <c r="G28" s="2">
        <v>295806</v>
      </c>
    </row>
    <row r="29" spans="1:7" x14ac:dyDescent="0.2">
      <c r="A29">
        <v>2019</v>
      </c>
      <c r="B29" t="s">
        <v>44</v>
      </c>
      <c r="C29" s="2">
        <v>6709000</v>
      </c>
      <c r="D29" s="2">
        <v>1199000</v>
      </c>
      <c r="E29" s="2">
        <v>364000</v>
      </c>
      <c r="F29" s="2">
        <v>15000</v>
      </c>
      <c r="G29" s="2">
        <v>334246</v>
      </c>
    </row>
    <row r="30" spans="1:7" x14ac:dyDescent="0.2">
      <c r="A30">
        <v>2019</v>
      </c>
      <c r="B30" t="s">
        <v>25</v>
      </c>
      <c r="C30" s="2">
        <v>5563000</v>
      </c>
      <c r="D30" s="2">
        <v>428000</v>
      </c>
      <c r="E30" s="2">
        <v>299000</v>
      </c>
      <c r="F30" s="2">
        <v>12000</v>
      </c>
      <c r="G30" s="2">
        <v>276540</v>
      </c>
    </row>
    <row r="31" spans="1:7" x14ac:dyDescent="0.2">
      <c r="A31">
        <v>2019</v>
      </c>
      <c r="B31" t="s">
        <v>27</v>
      </c>
      <c r="C31" s="2">
        <v>6105000</v>
      </c>
      <c r="D31" s="2">
        <v>781000</v>
      </c>
      <c r="E31" s="2">
        <v>255000</v>
      </c>
      <c r="F31" s="2">
        <v>10000</v>
      </c>
      <c r="G31" s="2">
        <v>311172</v>
      </c>
    </row>
    <row r="32" spans="1:7" x14ac:dyDescent="0.2">
      <c r="A32">
        <v>2019</v>
      </c>
      <c r="B32" t="s">
        <v>3</v>
      </c>
      <c r="C32" s="2">
        <v>737000</v>
      </c>
      <c r="D32" s="2">
        <v>35000</v>
      </c>
      <c r="E32" s="2">
        <v>52000</v>
      </c>
      <c r="F32" s="2">
        <v>2000</v>
      </c>
      <c r="G32" s="2">
        <v>33554</v>
      </c>
    </row>
    <row r="33" spans="1:7" x14ac:dyDescent="0.2">
      <c r="A33">
        <v>2019</v>
      </c>
      <c r="B33" t="s">
        <v>2</v>
      </c>
      <c r="C33" s="2">
        <v>4876000</v>
      </c>
      <c r="D33" s="2">
        <v>1339000</v>
      </c>
      <c r="E33" s="2">
        <v>209000</v>
      </c>
      <c r="F33" s="2">
        <v>8000</v>
      </c>
      <c r="G33" s="2">
        <v>239485</v>
      </c>
    </row>
    <row r="34" spans="1:7" x14ac:dyDescent="0.2">
      <c r="A34">
        <v>2019</v>
      </c>
      <c r="B34" t="s">
        <v>18</v>
      </c>
      <c r="C34" s="2">
        <v>2911000</v>
      </c>
      <c r="D34" s="2">
        <v>215000</v>
      </c>
      <c r="E34" s="2">
        <v>346000</v>
      </c>
      <c r="F34" s="2">
        <v>11000</v>
      </c>
      <c r="G34" s="2">
        <v>146002</v>
      </c>
    </row>
    <row r="35" spans="1:7" x14ac:dyDescent="0.2">
      <c r="A35">
        <v>2019</v>
      </c>
      <c r="B35" t="s">
        <v>43</v>
      </c>
      <c r="C35" s="2">
        <v>871000</v>
      </c>
      <c r="D35" s="2">
        <v>24000</v>
      </c>
      <c r="E35" s="2">
        <v>33000</v>
      </c>
      <c r="F35" s="2">
        <v>1000</v>
      </c>
      <c r="G35" s="2">
        <v>44462</v>
      </c>
    </row>
    <row r="36" spans="1:7" x14ac:dyDescent="0.2">
      <c r="A36">
        <v>2019</v>
      </c>
      <c r="B36" t="s">
        <v>38</v>
      </c>
      <c r="C36" s="2">
        <v>3933000</v>
      </c>
      <c r="D36" s="2">
        <v>360000</v>
      </c>
      <c r="E36" s="2">
        <v>419000</v>
      </c>
      <c r="F36" s="2">
        <v>12000</v>
      </c>
      <c r="G36" s="2">
        <v>186818</v>
      </c>
    </row>
    <row r="37" spans="1:7" x14ac:dyDescent="0.2">
      <c r="A37">
        <v>2019</v>
      </c>
      <c r="B37" t="s">
        <v>49</v>
      </c>
      <c r="C37" s="2">
        <v>7404000</v>
      </c>
      <c r="D37" s="2">
        <v>408000</v>
      </c>
      <c r="E37" s="2">
        <v>938000</v>
      </c>
      <c r="F37" s="2">
        <v>26000</v>
      </c>
      <c r="G37" s="2">
        <v>372986</v>
      </c>
    </row>
    <row r="38" spans="1:7" x14ac:dyDescent="0.2">
      <c r="A38">
        <v>2019</v>
      </c>
      <c r="B38" t="s">
        <v>5</v>
      </c>
      <c r="C38" s="2">
        <v>2999000</v>
      </c>
      <c r="D38" s="2">
        <v>491000</v>
      </c>
      <c r="E38" s="2">
        <v>224000</v>
      </c>
      <c r="F38" s="2">
        <v>6000</v>
      </c>
      <c r="G38" s="2">
        <v>150131</v>
      </c>
    </row>
    <row r="39" spans="1:7" x14ac:dyDescent="0.2">
      <c r="A39">
        <v>2019</v>
      </c>
      <c r="B39" t="s">
        <v>17</v>
      </c>
      <c r="C39" s="2">
        <v>3140000</v>
      </c>
      <c r="D39" s="2">
        <v>150000</v>
      </c>
      <c r="E39" s="2">
        <v>188000</v>
      </c>
      <c r="F39" s="2">
        <v>5000</v>
      </c>
      <c r="G39" s="2">
        <v>161545</v>
      </c>
    </row>
    <row r="40" spans="1:7" x14ac:dyDescent="0.2">
      <c r="A40">
        <v>2019</v>
      </c>
      <c r="B40" t="s">
        <v>15</v>
      </c>
      <c r="C40" s="2">
        <v>12771000</v>
      </c>
      <c r="D40" s="2">
        <v>1955000</v>
      </c>
      <c r="E40" s="2">
        <v>2187000</v>
      </c>
      <c r="F40" s="2">
        <v>55000</v>
      </c>
      <c r="G40" s="2">
        <v>630921</v>
      </c>
    </row>
    <row r="41" spans="1:7" x14ac:dyDescent="0.2">
      <c r="A41">
        <v>2019</v>
      </c>
      <c r="B41" t="s">
        <v>28</v>
      </c>
      <c r="C41" s="2">
        <v>1051000</v>
      </c>
      <c r="D41" s="2">
        <v>11000</v>
      </c>
      <c r="E41" s="2">
        <v>40000</v>
      </c>
      <c r="F41" s="2">
        <v>1000</v>
      </c>
      <c r="G41" s="2">
        <v>51208</v>
      </c>
    </row>
    <row r="42" spans="1:7" x14ac:dyDescent="0.2">
      <c r="A42">
        <v>2019</v>
      </c>
      <c r="B42" t="s">
        <v>30</v>
      </c>
      <c r="C42" s="2">
        <v>2972000</v>
      </c>
      <c r="D42" s="2">
        <v>322000</v>
      </c>
      <c r="E42" s="2">
        <v>853000</v>
      </c>
      <c r="F42" s="2">
        <v>21000</v>
      </c>
      <c r="G42" s="2">
        <v>140960</v>
      </c>
    </row>
    <row r="43" spans="1:7" x14ac:dyDescent="0.2">
      <c r="A43">
        <v>2019</v>
      </c>
      <c r="B43" t="s">
        <v>29</v>
      </c>
      <c r="C43" s="2">
        <v>1915000</v>
      </c>
      <c r="D43" s="2">
        <v>116000</v>
      </c>
      <c r="E43" s="2">
        <v>208000</v>
      </c>
      <c r="F43" s="2">
        <v>5000</v>
      </c>
      <c r="G43" s="2">
        <v>96868</v>
      </c>
    </row>
    <row r="44" spans="1:7" x14ac:dyDescent="0.2">
      <c r="A44">
        <v>2019</v>
      </c>
      <c r="B44" t="s">
        <v>7</v>
      </c>
      <c r="C44" s="2">
        <v>5610000</v>
      </c>
      <c r="D44" s="2">
        <v>302000</v>
      </c>
      <c r="E44" s="2">
        <v>1208000</v>
      </c>
      <c r="F44" s="2">
        <v>29000</v>
      </c>
      <c r="G44" s="2">
        <v>276811</v>
      </c>
    </row>
    <row r="45" spans="1:7" x14ac:dyDescent="0.2">
      <c r="A45">
        <v>2019</v>
      </c>
      <c r="B45" t="s">
        <v>4</v>
      </c>
      <c r="C45" s="2">
        <v>7050000</v>
      </c>
      <c r="D45" s="2">
        <v>407000</v>
      </c>
      <c r="E45" s="2">
        <v>2210000</v>
      </c>
      <c r="F45" s="2">
        <v>45000</v>
      </c>
      <c r="G45" s="2">
        <v>345137</v>
      </c>
    </row>
    <row r="46" spans="1:7" x14ac:dyDescent="0.2">
      <c r="A46">
        <v>2019</v>
      </c>
      <c r="B46" t="s">
        <v>52</v>
      </c>
      <c r="C46" s="2">
        <v>581000</v>
      </c>
      <c r="D46" s="2">
        <v>10000</v>
      </c>
      <c r="E46" s="2">
        <v>57000</v>
      </c>
      <c r="F46" s="2">
        <v>1000</v>
      </c>
      <c r="G46" s="2">
        <v>29238</v>
      </c>
    </row>
    <row r="47" spans="1:7" x14ac:dyDescent="0.2">
      <c r="A47">
        <v>2019</v>
      </c>
      <c r="B47" t="s">
        <v>39</v>
      </c>
      <c r="C47" s="2">
        <v>4130000</v>
      </c>
      <c r="D47" s="2">
        <v>120000</v>
      </c>
      <c r="E47" s="2">
        <v>537000</v>
      </c>
      <c r="F47" s="2">
        <v>9000</v>
      </c>
      <c r="G47" s="2">
        <v>205677</v>
      </c>
    </row>
    <row r="48" spans="1:7" x14ac:dyDescent="0.2">
      <c r="A48">
        <v>2019</v>
      </c>
      <c r="B48" t="s">
        <v>45</v>
      </c>
      <c r="C48" s="2">
        <v>28261000</v>
      </c>
      <c r="D48" s="2">
        <v>3729000</v>
      </c>
      <c r="E48" s="2">
        <v>11116000</v>
      </c>
      <c r="F48" s="2">
        <v>183000</v>
      </c>
      <c r="G48" s="2">
        <v>1327838</v>
      </c>
    </row>
    <row r="49" spans="1:7" x14ac:dyDescent="0.2">
      <c r="A49">
        <v>2019</v>
      </c>
      <c r="B49" t="s">
        <v>6</v>
      </c>
      <c r="C49" s="2">
        <v>39283000</v>
      </c>
      <c r="D49" s="2">
        <v>2760000</v>
      </c>
      <c r="E49" s="2">
        <v>15328000</v>
      </c>
      <c r="F49" s="2">
        <v>237000</v>
      </c>
      <c r="G49" s="2">
        <v>1887461</v>
      </c>
    </row>
    <row r="50" spans="1:7" x14ac:dyDescent="0.2">
      <c r="A50">
        <v>2019</v>
      </c>
      <c r="B50" t="s">
        <v>46</v>
      </c>
      <c r="C50" s="2">
        <v>3097000</v>
      </c>
      <c r="D50" s="2">
        <v>57000</v>
      </c>
      <c r="E50" s="2">
        <v>435000</v>
      </c>
      <c r="F50" s="2">
        <v>6000</v>
      </c>
      <c r="G50" s="2">
        <v>153996</v>
      </c>
    </row>
    <row r="51" spans="1:7" x14ac:dyDescent="0.2">
      <c r="A51">
        <v>2019</v>
      </c>
      <c r="B51" t="s">
        <v>33</v>
      </c>
      <c r="C51" s="2">
        <v>2092000</v>
      </c>
      <c r="D51" s="2">
        <v>62000</v>
      </c>
      <c r="E51" s="2">
        <v>1021000</v>
      </c>
      <c r="F51" s="2">
        <v>14000</v>
      </c>
      <c r="G51" s="2">
        <v>95681</v>
      </c>
    </row>
    <row r="52" spans="1:7" x14ac:dyDescent="0.2">
      <c r="A52">
        <v>2019</v>
      </c>
      <c r="B52" t="s">
        <v>14</v>
      </c>
      <c r="C52" s="2">
        <v>1718000</v>
      </c>
      <c r="D52" s="2">
        <v>21000</v>
      </c>
      <c r="E52" s="2">
        <v>216000</v>
      </c>
      <c r="F52" s="2">
        <v>2000</v>
      </c>
      <c r="G52" s="2">
        <v>82287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4"/>
  <sheetViews>
    <sheetView topLeftCell="B1" workbookViewId="0">
      <selection activeCell="Q29" sqref="Q29"/>
    </sheetView>
  </sheetViews>
  <sheetFormatPr baseColWidth="10" defaultColWidth="8.83203125" defaultRowHeight="15" x14ac:dyDescent="0.2"/>
  <cols>
    <col min="1" max="1" width="32.33203125" customWidth="1"/>
    <col min="3" max="3" width="14.6640625" customWidth="1"/>
    <col min="4" max="4" width="30.83203125" bestFit="1" customWidth="1"/>
    <col min="5" max="5" width="11.1640625" bestFit="1" customWidth="1"/>
    <col min="6" max="6" width="15" customWidth="1"/>
    <col min="7" max="7" width="12.1640625" customWidth="1"/>
    <col min="8" max="8" width="11.33203125" customWidth="1"/>
    <col min="9" max="9" width="11.6640625" customWidth="1"/>
    <col min="10" max="10" width="12.1640625" customWidth="1"/>
    <col min="11" max="11" width="14.33203125" customWidth="1"/>
    <col min="18" max="18" width="13.83203125" bestFit="1" customWidth="1"/>
    <col min="21" max="21" width="13.83203125" bestFit="1" customWidth="1"/>
    <col min="24" max="24" width="10" customWidth="1"/>
  </cols>
  <sheetData>
    <row r="1" spans="1:24" s="1" customFormat="1" ht="64" x14ac:dyDescent="0.2">
      <c r="A1" s="1" t="s">
        <v>53</v>
      </c>
      <c r="B1" s="10" t="s">
        <v>0</v>
      </c>
      <c r="C1" s="10" t="s">
        <v>202</v>
      </c>
      <c r="D1" s="10" t="s">
        <v>201</v>
      </c>
      <c r="E1" s="10" t="s">
        <v>145</v>
      </c>
      <c r="F1" s="10" t="s">
        <v>150</v>
      </c>
      <c r="G1" s="10" t="s">
        <v>204</v>
      </c>
      <c r="H1" s="10" t="s">
        <v>203</v>
      </c>
      <c r="I1" s="10" t="s">
        <v>205</v>
      </c>
      <c r="J1" s="10" t="s">
        <v>206</v>
      </c>
      <c r="K1" s="10" t="s">
        <v>153</v>
      </c>
      <c r="N1" s="14"/>
      <c r="O1" s="14"/>
    </row>
    <row r="2" spans="1:24" x14ac:dyDescent="0.2">
      <c r="A2" t="s">
        <v>87</v>
      </c>
      <c r="B2">
        <v>2019</v>
      </c>
      <c r="C2">
        <v>35620</v>
      </c>
      <c r="D2" t="s">
        <v>87</v>
      </c>
      <c r="E2" s="2">
        <v>19911000</v>
      </c>
      <c r="F2" s="2">
        <v>3707000</v>
      </c>
      <c r="G2" s="2">
        <v>4860000</v>
      </c>
      <c r="H2" s="2">
        <v>442000</v>
      </c>
      <c r="I2" s="3">
        <v>9.0946502057613163E-2</v>
      </c>
      <c r="J2" s="3">
        <v>0.1192338818451578</v>
      </c>
      <c r="K2">
        <v>910578</v>
      </c>
      <c r="P2" s="4"/>
      <c r="Q2" s="4"/>
      <c r="X2" s="2"/>
    </row>
    <row r="3" spans="1:24" x14ac:dyDescent="0.2">
      <c r="A3" t="s">
        <v>69</v>
      </c>
      <c r="B3">
        <v>2019</v>
      </c>
      <c r="C3">
        <v>36740</v>
      </c>
      <c r="D3" t="s">
        <v>69</v>
      </c>
      <c r="E3" s="2">
        <v>2465000</v>
      </c>
      <c r="F3" s="2">
        <v>454000</v>
      </c>
      <c r="G3" s="2">
        <v>766000</v>
      </c>
      <c r="H3" s="2">
        <v>44000</v>
      </c>
      <c r="I3" s="3">
        <v>5.7441253263707567E-2</v>
      </c>
      <c r="J3" s="3">
        <v>9.6916299559471369E-2</v>
      </c>
      <c r="K3">
        <v>101993</v>
      </c>
      <c r="P3" s="4"/>
      <c r="Q3" s="4"/>
      <c r="X3" s="8"/>
    </row>
    <row r="4" spans="1:24" x14ac:dyDescent="0.2">
      <c r="A4" t="s">
        <v>81</v>
      </c>
      <c r="B4">
        <v>2019</v>
      </c>
      <c r="C4">
        <v>14460</v>
      </c>
      <c r="D4" t="s">
        <v>81</v>
      </c>
      <c r="E4" s="2">
        <v>4887000</v>
      </c>
      <c r="F4" s="2">
        <v>492000</v>
      </c>
      <c r="G4" s="2">
        <v>543000</v>
      </c>
      <c r="H4" s="2">
        <v>83000</v>
      </c>
      <c r="I4" s="3">
        <v>0.1528545119705341</v>
      </c>
      <c r="J4" s="3">
        <v>0.16869918699186989</v>
      </c>
      <c r="K4">
        <v>238691</v>
      </c>
      <c r="P4" s="4"/>
      <c r="Q4" s="4"/>
    </row>
    <row r="5" spans="1:24" x14ac:dyDescent="0.2">
      <c r="A5" t="s">
        <v>68</v>
      </c>
      <c r="B5">
        <v>2019</v>
      </c>
      <c r="C5">
        <v>33100</v>
      </c>
      <c r="D5" t="s">
        <v>196</v>
      </c>
      <c r="E5" s="2">
        <v>6057000</v>
      </c>
      <c r="F5" s="2">
        <v>1360000</v>
      </c>
      <c r="G5" s="2">
        <v>2731000</v>
      </c>
      <c r="H5" s="2">
        <v>93000</v>
      </c>
      <c r="I5" s="3">
        <v>3.4053460270963017E-2</v>
      </c>
      <c r="J5" s="3">
        <v>6.8382352941176477E-2</v>
      </c>
      <c r="K5">
        <v>277808</v>
      </c>
      <c r="P5" s="4"/>
      <c r="Q5" s="4"/>
    </row>
    <row r="6" spans="1:24" x14ac:dyDescent="0.2">
      <c r="A6" t="s">
        <v>64</v>
      </c>
      <c r="B6">
        <v>2019</v>
      </c>
      <c r="C6">
        <v>25540</v>
      </c>
      <c r="D6" t="s">
        <v>191</v>
      </c>
      <c r="E6" s="2">
        <v>1208000</v>
      </c>
      <c r="F6" s="2">
        <v>159000</v>
      </c>
      <c r="G6" s="2">
        <v>179000</v>
      </c>
      <c r="H6" s="2">
        <v>17000</v>
      </c>
      <c r="I6" s="3">
        <v>9.4972067039106142E-2</v>
      </c>
      <c r="J6" s="3">
        <v>0.1069182389937107</v>
      </c>
      <c r="K6">
        <v>61089</v>
      </c>
      <c r="P6" s="4"/>
      <c r="Q6" s="4"/>
    </row>
    <row r="7" spans="1:24" x14ac:dyDescent="0.2">
      <c r="A7" t="s">
        <v>67</v>
      </c>
      <c r="B7">
        <v>2019</v>
      </c>
      <c r="C7">
        <v>45300</v>
      </c>
      <c r="D7" t="s">
        <v>67</v>
      </c>
      <c r="E7" s="2">
        <v>3098000</v>
      </c>
      <c r="F7" s="2">
        <v>434000</v>
      </c>
      <c r="G7" s="2">
        <v>606000</v>
      </c>
      <c r="H7" s="2">
        <v>40000</v>
      </c>
      <c r="I7" s="3">
        <v>6.6006600660066E-2</v>
      </c>
      <c r="J7" s="3">
        <v>9.2165898617511524E-2</v>
      </c>
      <c r="K7">
        <v>168632</v>
      </c>
      <c r="P7" s="4"/>
      <c r="Q7" s="4"/>
    </row>
    <row r="8" spans="1:24" x14ac:dyDescent="0.2">
      <c r="A8" t="s">
        <v>82</v>
      </c>
      <c r="B8">
        <v>2019</v>
      </c>
      <c r="C8">
        <v>39300</v>
      </c>
      <c r="D8" t="s">
        <v>82</v>
      </c>
      <c r="E8" s="2">
        <v>1643000</v>
      </c>
      <c r="F8" s="2">
        <v>122000</v>
      </c>
      <c r="G8" s="2">
        <v>209000</v>
      </c>
      <c r="H8" s="2">
        <v>19000</v>
      </c>
      <c r="I8" s="3">
        <v>9.0909090909090912E-2</v>
      </c>
      <c r="J8" s="3">
        <v>0.15573770491803279</v>
      </c>
      <c r="K8">
        <v>79847</v>
      </c>
      <c r="P8" s="4"/>
      <c r="Q8" s="4"/>
    </row>
    <row r="9" spans="1:24" x14ac:dyDescent="0.2">
      <c r="A9" t="s">
        <v>104</v>
      </c>
      <c r="B9">
        <v>2019</v>
      </c>
      <c r="C9">
        <v>47260</v>
      </c>
      <c r="D9" t="s">
        <v>104</v>
      </c>
      <c r="E9" s="2">
        <v>1667000</v>
      </c>
      <c r="F9" s="2">
        <v>571000</v>
      </c>
      <c r="G9" s="2">
        <v>115000</v>
      </c>
      <c r="H9" s="2">
        <v>17000</v>
      </c>
      <c r="I9" s="3">
        <v>0.14782608695652169</v>
      </c>
      <c r="J9" s="3">
        <v>2.9772329246935202E-2</v>
      </c>
      <c r="K9">
        <v>79932</v>
      </c>
      <c r="P9" s="4"/>
      <c r="Q9" s="4"/>
    </row>
    <row r="10" spans="1:24" x14ac:dyDescent="0.2">
      <c r="A10" t="s">
        <v>65</v>
      </c>
      <c r="B10">
        <v>2019</v>
      </c>
      <c r="C10">
        <v>37980</v>
      </c>
      <c r="D10" t="s">
        <v>65</v>
      </c>
      <c r="E10" s="2">
        <v>6120000</v>
      </c>
      <c r="F10" s="2">
        <v>1387000</v>
      </c>
      <c r="G10" s="2">
        <v>586000</v>
      </c>
      <c r="H10" s="2">
        <v>61000</v>
      </c>
      <c r="I10" s="3">
        <v>0.10409556313993169</v>
      </c>
      <c r="J10" s="3">
        <v>4.3979812545061281E-2</v>
      </c>
      <c r="K10">
        <v>260230</v>
      </c>
      <c r="P10" s="4"/>
      <c r="Q10" s="4"/>
    </row>
    <row r="11" spans="1:24" x14ac:dyDescent="0.2">
      <c r="A11" t="s">
        <v>88</v>
      </c>
      <c r="B11">
        <v>2019</v>
      </c>
      <c r="C11">
        <v>40380</v>
      </c>
      <c r="D11" t="s">
        <v>88</v>
      </c>
      <c r="E11" s="2">
        <v>1107000</v>
      </c>
      <c r="F11" s="2">
        <v>141000</v>
      </c>
      <c r="G11" s="2">
        <v>80000</v>
      </c>
      <c r="H11" s="2">
        <v>11000</v>
      </c>
      <c r="I11" s="3">
        <v>0.13750000000000001</v>
      </c>
      <c r="J11" s="3">
        <v>7.8014184397163122E-2</v>
      </c>
      <c r="K11">
        <v>64583</v>
      </c>
      <c r="P11" s="4"/>
      <c r="Q11" s="4"/>
    </row>
    <row r="12" spans="1:24" x14ac:dyDescent="0.2">
      <c r="A12" t="s">
        <v>101</v>
      </c>
      <c r="B12">
        <v>2019</v>
      </c>
      <c r="C12">
        <v>41700</v>
      </c>
      <c r="D12" t="s">
        <v>101</v>
      </c>
      <c r="E12" s="2">
        <v>2395000</v>
      </c>
      <c r="F12" s="2">
        <v>197000</v>
      </c>
      <c r="G12" s="2">
        <v>1353000</v>
      </c>
      <c r="H12" s="2">
        <v>23000</v>
      </c>
      <c r="I12" s="3">
        <v>1.6999260901699929E-2</v>
      </c>
      <c r="J12" s="3">
        <v>0.116751269035533</v>
      </c>
      <c r="K12">
        <v>110173</v>
      </c>
      <c r="P12" s="4"/>
      <c r="Q12" s="4"/>
    </row>
    <row r="13" spans="1:24" x14ac:dyDescent="0.2">
      <c r="A13" t="s">
        <v>60</v>
      </c>
      <c r="B13">
        <v>2019</v>
      </c>
      <c r="C13">
        <v>40140</v>
      </c>
      <c r="D13" t="s">
        <v>60</v>
      </c>
      <c r="E13" s="2">
        <v>4561000</v>
      </c>
      <c r="F13" s="2">
        <v>404000</v>
      </c>
      <c r="G13" s="2">
        <v>2326000</v>
      </c>
      <c r="H13" s="2">
        <v>42000</v>
      </c>
      <c r="I13" s="3">
        <v>1.8056749785038691E-2</v>
      </c>
      <c r="J13" s="3">
        <v>0.103960396039604</v>
      </c>
      <c r="K13">
        <v>201756</v>
      </c>
      <c r="P13" s="4"/>
      <c r="Q13" s="4"/>
    </row>
    <row r="14" spans="1:24" x14ac:dyDescent="0.2">
      <c r="A14" t="s">
        <v>66</v>
      </c>
      <c r="B14">
        <v>2019</v>
      </c>
      <c r="C14">
        <v>47900</v>
      </c>
      <c r="D14" t="s">
        <v>66</v>
      </c>
      <c r="E14" s="2">
        <v>6088000</v>
      </c>
      <c r="F14" s="2">
        <v>1686000</v>
      </c>
      <c r="G14" s="2">
        <v>972000</v>
      </c>
      <c r="H14" s="2">
        <v>56000</v>
      </c>
      <c r="I14" s="3">
        <v>5.7613168724279837E-2</v>
      </c>
      <c r="J14" s="3">
        <v>3.3214709371292998E-2</v>
      </c>
      <c r="K14">
        <v>304914</v>
      </c>
      <c r="P14" s="4"/>
      <c r="Q14" s="4"/>
    </row>
    <row r="15" spans="1:24" x14ac:dyDescent="0.2">
      <c r="A15" t="s">
        <v>56</v>
      </c>
      <c r="B15">
        <v>2019</v>
      </c>
      <c r="C15">
        <v>46060</v>
      </c>
      <c r="D15" t="s">
        <v>56</v>
      </c>
      <c r="E15" s="2">
        <v>1027000</v>
      </c>
      <c r="F15" s="2">
        <v>51000</v>
      </c>
      <c r="G15" s="2">
        <v>383000</v>
      </c>
      <c r="H15" s="2">
        <v>9000</v>
      </c>
      <c r="I15" s="3">
        <v>2.3498694516971279E-2</v>
      </c>
      <c r="J15" s="3">
        <v>0.1764705882352941</v>
      </c>
      <c r="K15">
        <v>51808</v>
      </c>
      <c r="P15" s="4"/>
      <c r="Q15" s="4"/>
    </row>
    <row r="16" spans="1:24" x14ac:dyDescent="0.2">
      <c r="A16" t="s">
        <v>86</v>
      </c>
      <c r="B16">
        <v>2019</v>
      </c>
      <c r="C16">
        <v>29820</v>
      </c>
      <c r="D16" t="s">
        <v>86</v>
      </c>
      <c r="E16" s="2">
        <v>2182000</v>
      </c>
      <c r="F16" s="2">
        <v>299000</v>
      </c>
      <c r="G16" s="2">
        <v>680000</v>
      </c>
      <c r="H16" s="2">
        <v>19000</v>
      </c>
      <c r="I16" s="3">
        <v>2.794117647058824E-2</v>
      </c>
      <c r="J16" s="3">
        <v>6.354515050167224E-2</v>
      </c>
      <c r="K16">
        <v>100940</v>
      </c>
      <c r="P16" s="4"/>
      <c r="Q16" s="4"/>
    </row>
    <row r="17" spans="1:11" x14ac:dyDescent="0.2">
      <c r="A17" t="s">
        <v>99</v>
      </c>
      <c r="B17">
        <v>2019</v>
      </c>
      <c r="C17">
        <v>12420</v>
      </c>
      <c r="D17" t="s">
        <v>197</v>
      </c>
      <c r="E17" s="2">
        <v>2157000</v>
      </c>
      <c r="F17" s="2">
        <v>186000</v>
      </c>
      <c r="G17" s="2">
        <v>695000</v>
      </c>
      <c r="H17" s="2">
        <v>18000</v>
      </c>
      <c r="I17" s="3">
        <v>2.5899280575539571E-2</v>
      </c>
      <c r="J17" s="3">
        <v>9.6774193548387094E-2</v>
      </c>
      <c r="K17">
        <v>98304</v>
      </c>
    </row>
    <row r="18" spans="1:11" x14ac:dyDescent="0.2">
      <c r="A18" t="s">
        <v>71</v>
      </c>
      <c r="B18">
        <v>2019</v>
      </c>
      <c r="C18">
        <v>12060</v>
      </c>
      <c r="D18" t="s">
        <v>192</v>
      </c>
      <c r="E18" s="2">
        <v>5839000</v>
      </c>
      <c r="F18" s="2">
        <v>2094000</v>
      </c>
      <c r="G18" s="2">
        <v>629000</v>
      </c>
      <c r="H18" s="2">
        <v>48000</v>
      </c>
      <c r="I18" s="3">
        <v>7.6311605723370424E-2</v>
      </c>
      <c r="J18" s="3">
        <v>2.2922636103151858E-2</v>
      </c>
      <c r="K18">
        <v>254272</v>
      </c>
    </row>
    <row r="19" spans="1:11" x14ac:dyDescent="0.2">
      <c r="A19" t="s">
        <v>62</v>
      </c>
      <c r="B19">
        <v>2019</v>
      </c>
      <c r="C19">
        <v>41740</v>
      </c>
      <c r="D19" t="s">
        <v>199</v>
      </c>
      <c r="E19" s="2">
        <v>3316000</v>
      </c>
      <c r="F19" s="2">
        <v>212000</v>
      </c>
      <c r="G19" s="2">
        <v>1117000</v>
      </c>
      <c r="H19" s="2">
        <v>24000</v>
      </c>
      <c r="I19" s="3">
        <v>2.148612354521039E-2</v>
      </c>
      <c r="J19" s="3">
        <v>0.1132075471698113</v>
      </c>
      <c r="K19">
        <v>148433</v>
      </c>
    </row>
    <row r="20" spans="1:11" x14ac:dyDescent="0.2">
      <c r="A20" t="s">
        <v>100</v>
      </c>
      <c r="B20">
        <v>2019</v>
      </c>
      <c r="C20">
        <v>26420</v>
      </c>
      <c r="D20" t="s">
        <v>100</v>
      </c>
      <c r="E20" s="2">
        <v>6803000</v>
      </c>
      <c r="F20" s="2">
        <v>1243000</v>
      </c>
      <c r="G20" s="2">
        <v>2543000</v>
      </c>
      <c r="H20" s="2">
        <v>49000</v>
      </c>
      <c r="I20" s="3">
        <v>1.9268580416830512E-2</v>
      </c>
      <c r="J20" s="3">
        <v>3.9420756234915533E-2</v>
      </c>
      <c r="K20">
        <v>262036</v>
      </c>
    </row>
    <row r="21" spans="1:11" x14ac:dyDescent="0.2">
      <c r="A21" t="s">
        <v>91</v>
      </c>
      <c r="B21">
        <v>2019</v>
      </c>
      <c r="C21">
        <v>39580</v>
      </c>
      <c r="D21" t="s">
        <v>193</v>
      </c>
      <c r="E21" s="2">
        <v>1391000</v>
      </c>
      <c r="F21" s="2">
        <v>317000</v>
      </c>
      <c r="G21" s="2">
        <v>145000</v>
      </c>
      <c r="H21" s="2">
        <v>10000</v>
      </c>
      <c r="I21" s="3">
        <v>6.8965517241379309E-2</v>
      </c>
      <c r="J21" s="3">
        <v>3.1545741324921127E-2</v>
      </c>
      <c r="K21">
        <v>60073</v>
      </c>
    </row>
    <row r="22" spans="1:11" x14ac:dyDescent="0.2">
      <c r="A22" t="s">
        <v>79</v>
      </c>
      <c r="B22">
        <v>2019</v>
      </c>
      <c r="C22">
        <v>35380</v>
      </c>
      <c r="D22" t="s">
        <v>79</v>
      </c>
      <c r="E22" s="2">
        <v>1268000</v>
      </c>
      <c r="F22" s="2">
        <v>459000</v>
      </c>
      <c r="G22" s="2">
        <v>111000</v>
      </c>
      <c r="H22" s="2">
        <v>9000</v>
      </c>
      <c r="I22" s="3">
        <v>8.1081081081081086E-2</v>
      </c>
      <c r="J22" s="3">
        <v>1.9607843137254902E-2</v>
      </c>
      <c r="K22">
        <v>64767</v>
      </c>
    </row>
    <row r="23" spans="1:11" x14ac:dyDescent="0.2">
      <c r="A23" t="s">
        <v>59</v>
      </c>
      <c r="B23">
        <v>2019</v>
      </c>
      <c r="C23">
        <v>40900</v>
      </c>
      <c r="D23" t="s">
        <v>195</v>
      </c>
      <c r="E23" s="2">
        <v>2316000</v>
      </c>
      <c r="F23" s="2">
        <v>212000</v>
      </c>
      <c r="G23" s="2">
        <v>500000</v>
      </c>
      <c r="H23" s="2">
        <v>16000</v>
      </c>
      <c r="I23" s="3">
        <v>3.2000000000000001E-2</v>
      </c>
      <c r="J23" s="3">
        <v>7.5471698113207544E-2</v>
      </c>
      <c r="K23">
        <v>112833</v>
      </c>
    </row>
    <row r="24" spans="1:11" x14ac:dyDescent="0.2">
      <c r="A24" t="s">
        <v>92</v>
      </c>
      <c r="B24">
        <v>2019</v>
      </c>
      <c r="C24">
        <v>17460</v>
      </c>
      <c r="D24" t="s">
        <v>92</v>
      </c>
      <c r="E24" s="2">
        <v>2057000</v>
      </c>
      <c r="F24" s="2">
        <v>445000</v>
      </c>
      <c r="G24" s="2">
        <v>120000</v>
      </c>
      <c r="H24" s="2">
        <v>14000</v>
      </c>
      <c r="I24" s="3">
        <v>0.1166666666666667</v>
      </c>
      <c r="J24" s="3">
        <v>3.1460674157303373E-2</v>
      </c>
      <c r="K24">
        <v>106155</v>
      </c>
    </row>
    <row r="25" spans="1:11" x14ac:dyDescent="0.2">
      <c r="A25" t="s">
        <v>70</v>
      </c>
      <c r="B25">
        <v>2019</v>
      </c>
      <c r="C25">
        <v>27260</v>
      </c>
      <c r="D25" t="s">
        <v>70</v>
      </c>
      <c r="E25" s="2">
        <v>1473000</v>
      </c>
      <c r="F25" s="2">
        <v>344000</v>
      </c>
      <c r="G25" s="2">
        <v>132000</v>
      </c>
      <c r="H25" s="2">
        <v>10000</v>
      </c>
      <c r="I25" s="3">
        <v>7.575757575757576E-2</v>
      </c>
      <c r="J25" s="3">
        <v>2.9069767441860461E-2</v>
      </c>
      <c r="K25">
        <v>65764</v>
      </c>
    </row>
    <row r="26" spans="1:11" x14ac:dyDescent="0.2">
      <c r="A26" t="s">
        <v>55</v>
      </c>
      <c r="B26">
        <v>2019</v>
      </c>
      <c r="C26">
        <v>38060</v>
      </c>
      <c r="D26" t="s">
        <v>200</v>
      </c>
      <c r="E26" s="2">
        <v>4750000</v>
      </c>
      <c r="F26" s="2">
        <v>327000</v>
      </c>
      <c r="G26" s="2">
        <v>1466000</v>
      </c>
      <c r="H26" s="2">
        <v>31000</v>
      </c>
      <c r="I26" s="3">
        <v>2.1145975443383359E-2</v>
      </c>
      <c r="J26" s="3">
        <v>9.480122324159021E-2</v>
      </c>
      <c r="K26">
        <v>223001</v>
      </c>
    </row>
    <row r="27" spans="1:11" x14ac:dyDescent="0.2">
      <c r="A27" t="s">
        <v>89</v>
      </c>
      <c r="B27">
        <v>2019</v>
      </c>
      <c r="C27">
        <v>15380</v>
      </c>
      <c r="D27" t="s">
        <v>190</v>
      </c>
      <c r="E27" s="2">
        <v>1130000</v>
      </c>
      <c r="F27" s="2">
        <v>155000</v>
      </c>
      <c r="G27" s="2">
        <v>57000</v>
      </c>
      <c r="H27" s="2">
        <v>7000</v>
      </c>
      <c r="I27" s="3">
        <v>0.1228070175438596</v>
      </c>
      <c r="J27" s="3">
        <v>4.5161290322580643E-2</v>
      </c>
      <c r="K27">
        <v>55793</v>
      </c>
    </row>
    <row r="28" spans="1:11" x14ac:dyDescent="0.2">
      <c r="A28" t="s">
        <v>80</v>
      </c>
      <c r="B28">
        <v>2019</v>
      </c>
      <c r="C28">
        <v>12580</v>
      </c>
      <c r="D28" t="s">
        <v>80</v>
      </c>
      <c r="E28" s="2">
        <v>2747000</v>
      </c>
      <c r="F28" s="2">
        <v>863000</v>
      </c>
      <c r="G28" s="2">
        <v>161000</v>
      </c>
      <c r="H28" s="2">
        <v>17000</v>
      </c>
      <c r="I28" s="3">
        <v>0.10559006211180121</v>
      </c>
      <c r="J28" s="3">
        <v>1.9698725376593281E-2</v>
      </c>
      <c r="K28">
        <v>130550</v>
      </c>
    </row>
    <row r="29" spans="1:11" x14ac:dyDescent="0.2">
      <c r="A29" t="s">
        <v>106</v>
      </c>
      <c r="B29">
        <v>2019</v>
      </c>
      <c r="C29">
        <v>33340</v>
      </c>
      <c r="D29" t="s">
        <v>194</v>
      </c>
      <c r="E29" s="2">
        <v>1575000</v>
      </c>
      <c r="F29" s="2">
        <v>285000</v>
      </c>
      <c r="G29" s="2">
        <v>168000</v>
      </c>
      <c r="H29" s="2">
        <v>9000</v>
      </c>
      <c r="I29" s="3">
        <v>5.3571428571428568E-2</v>
      </c>
      <c r="J29" s="3">
        <v>3.1578947368421047E-2</v>
      </c>
      <c r="K29">
        <v>51627</v>
      </c>
    </row>
    <row r="30" spans="1:11" x14ac:dyDescent="0.2">
      <c r="A30" t="s">
        <v>58</v>
      </c>
      <c r="B30">
        <v>2019</v>
      </c>
      <c r="C30">
        <v>41860</v>
      </c>
      <c r="D30" t="s">
        <v>198</v>
      </c>
      <c r="E30" s="2">
        <v>4702000</v>
      </c>
      <c r="F30" s="2">
        <v>417000</v>
      </c>
      <c r="G30" s="2">
        <v>1026000</v>
      </c>
      <c r="H30" s="2">
        <v>26000</v>
      </c>
      <c r="I30" s="3">
        <v>2.5341130604288501E-2</v>
      </c>
      <c r="J30" s="3">
        <v>6.235011990407674E-2</v>
      </c>
      <c r="K30">
        <v>227396</v>
      </c>
    </row>
    <row r="31" spans="1:11" x14ac:dyDescent="0.2">
      <c r="A31" t="s">
        <v>103</v>
      </c>
      <c r="B31">
        <v>2019</v>
      </c>
      <c r="C31">
        <v>40060</v>
      </c>
      <c r="D31" t="s">
        <v>103</v>
      </c>
      <c r="E31" s="2">
        <v>1272000</v>
      </c>
      <c r="F31" s="2">
        <v>408000</v>
      </c>
      <c r="G31" s="2">
        <v>80000</v>
      </c>
      <c r="H31" s="2">
        <v>7000</v>
      </c>
      <c r="I31" s="3">
        <v>8.7499999999999994E-2</v>
      </c>
      <c r="J31" s="3">
        <v>1.7156862745098041E-2</v>
      </c>
      <c r="K31">
        <v>60888</v>
      </c>
    </row>
    <row r="32" spans="1:11" x14ac:dyDescent="0.2">
      <c r="A32" t="s">
        <v>57</v>
      </c>
      <c r="B32">
        <v>2019</v>
      </c>
      <c r="C32">
        <v>31080</v>
      </c>
      <c r="D32" t="s">
        <v>57</v>
      </c>
      <c r="E32" s="2">
        <v>13250000</v>
      </c>
      <c r="F32" s="2">
        <v>1008000</v>
      </c>
      <c r="G32" s="2">
        <v>5967000</v>
      </c>
      <c r="H32" s="2">
        <v>72000</v>
      </c>
      <c r="I32" s="3">
        <v>1.206636500754148E-2</v>
      </c>
      <c r="J32" s="3">
        <v>7.1428571428571425E-2</v>
      </c>
      <c r="K32">
        <v>661042</v>
      </c>
    </row>
    <row r="33" spans="1:11" x14ac:dyDescent="0.2">
      <c r="A33" t="s">
        <v>72</v>
      </c>
      <c r="B33">
        <v>2019</v>
      </c>
      <c r="C33">
        <v>16980</v>
      </c>
      <c r="D33" t="s">
        <v>72</v>
      </c>
      <c r="E33" s="2">
        <v>9460000</v>
      </c>
      <c r="F33" s="2">
        <v>1674000</v>
      </c>
      <c r="G33" s="2">
        <v>2100000</v>
      </c>
      <c r="H33" s="2">
        <v>51000</v>
      </c>
      <c r="I33" s="3">
        <v>2.4285714285714289E-2</v>
      </c>
      <c r="J33" s="3">
        <v>3.046594982078853E-2</v>
      </c>
      <c r="K33">
        <v>398328</v>
      </c>
    </row>
    <row r="34" spans="1:11" x14ac:dyDescent="0.2">
      <c r="A34" t="s">
        <v>98</v>
      </c>
      <c r="B34">
        <v>2019</v>
      </c>
      <c r="C34">
        <v>19100</v>
      </c>
      <c r="D34" t="s">
        <v>98</v>
      </c>
      <c r="E34" s="2">
        <v>7254000</v>
      </c>
      <c r="F34" s="2">
        <v>1247000</v>
      </c>
      <c r="G34" s="2">
        <v>2104000</v>
      </c>
      <c r="H34" s="2">
        <v>39000</v>
      </c>
      <c r="I34" s="3">
        <v>1.8536121673003801E-2</v>
      </c>
      <c r="J34" s="3">
        <v>3.1275060144346431E-2</v>
      </c>
      <c r="K34">
        <v>347147</v>
      </c>
    </row>
    <row r="35" spans="1:11" x14ac:dyDescent="0.2">
      <c r="A35" t="s">
        <v>63</v>
      </c>
      <c r="B35">
        <v>2019</v>
      </c>
      <c r="C35">
        <v>19740</v>
      </c>
      <c r="D35" t="s">
        <v>63</v>
      </c>
      <c r="E35" s="2">
        <v>2981000</v>
      </c>
      <c r="F35" s="2">
        <v>203000</v>
      </c>
      <c r="G35" s="2">
        <v>686000</v>
      </c>
      <c r="H35" s="2">
        <v>16000</v>
      </c>
      <c r="I35" s="3">
        <v>2.332361516034985E-2</v>
      </c>
      <c r="J35" s="3">
        <v>7.8817733990147784E-2</v>
      </c>
      <c r="K35">
        <v>141864</v>
      </c>
    </row>
    <row r="36" spans="1:11" x14ac:dyDescent="0.2">
      <c r="A36" t="s">
        <v>90</v>
      </c>
      <c r="B36">
        <v>2019</v>
      </c>
      <c r="C36">
        <v>16740</v>
      </c>
      <c r="D36" t="s">
        <v>90</v>
      </c>
      <c r="E36" s="2">
        <v>2553000</v>
      </c>
      <c r="F36" s="2">
        <v>634000</v>
      </c>
      <c r="G36" s="2">
        <v>255000</v>
      </c>
      <c r="H36" s="2">
        <v>12000</v>
      </c>
      <c r="I36" s="3">
        <v>4.7058823529411757E-2</v>
      </c>
      <c r="J36" s="3">
        <v>1.8927444794952682E-2</v>
      </c>
      <c r="K36">
        <v>124807</v>
      </c>
    </row>
    <row r="37" spans="1:11" x14ac:dyDescent="0.2">
      <c r="A37" t="s">
        <v>105</v>
      </c>
      <c r="B37">
        <v>2019</v>
      </c>
      <c r="C37">
        <v>42660</v>
      </c>
      <c r="D37" t="s">
        <v>105</v>
      </c>
      <c r="E37" s="2">
        <v>3872000</v>
      </c>
      <c r="F37" s="2">
        <v>309000</v>
      </c>
      <c r="G37" s="2">
        <v>389000</v>
      </c>
      <c r="H37" s="2">
        <v>17000</v>
      </c>
      <c r="I37" s="3">
        <v>4.3701799485861177E-2</v>
      </c>
      <c r="J37" s="3">
        <v>5.5016181229773461E-2</v>
      </c>
      <c r="K37">
        <v>182050</v>
      </c>
    </row>
    <row r="38" spans="1:11" x14ac:dyDescent="0.2">
      <c r="A38" t="s">
        <v>61</v>
      </c>
      <c r="B38">
        <v>2019</v>
      </c>
      <c r="C38">
        <v>41940</v>
      </c>
      <c r="D38" t="s">
        <v>61</v>
      </c>
      <c r="E38" s="2">
        <v>1927000</v>
      </c>
      <c r="F38" s="2">
        <v>65000</v>
      </c>
      <c r="G38" s="2">
        <v>491000</v>
      </c>
      <c r="H38" s="2">
        <v>8000</v>
      </c>
      <c r="I38" s="3">
        <v>1.6293279022403261E-2</v>
      </c>
      <c r="J38" s="3">
        <v>0.1230769230769231</v>
      </c>
      <c r="K38">
        <v>98375</v>
      </c>
    </row>
    <row r="39" spans="1:11" x14ac:dyDescent="0.2">
      <c r="A39" t="s">
        <v>77</v>
      </c>
      <c r="B39">
        <v>2019</v>
      </c>
      <c r="C39">
        <v>28140</v>
      </c>
      <c r="D39" t="s">
        <v>77</v>
      </c>
      <c r="E39" s="2">
        <v>2178000</v>
      </c>
      <c r="F39" s="2">
        <v>300000</v>
      </c>
      <c r="G39" s="2">
        <v>194000</v>
      </c>
      <c r="H39" s="2">
        <v>8000</v>
      </c>
      <c r="I39" s="3">
        <v>4.1237113402061848E-2</v>
      </c>
      <c r="J39" s="3">
        <v>2.6666666666666668E-2</v>
      </c>
      <c r="K39">
        <v>99293</v>
      </c>
    </row>
    <row r="40" spans="1:11" x14ac:dyDescent="0.2">
      <c r="A40" t="s">
        <v>93</v>
      </c>
      <c r="B40">
        <v>2019</v>
      </c>
      <c r="C40">
        <v>18140</v>
      </c>
      <c r="D40" t="s">
        <v>93</v>
      </c>
      <c r="E40" s="2">
        <v>1978000</v>
      </c>
      <c r="F40" s="2">
        <v>363000</v>
      </c>
      <c r="G40" s="2">
        <v>86000</v>
      </c>
      <c r="H40" s="2">
        <v>7000</v>
      </c>
      <c r="I40" s="3">
        <v>8.1395348837209308E-2</v>
      </c>
      <c r="J40" s="3">
        <v>1.928374655647383E-2</v>
      </c>
      <c r="K40">
        <v>86680</v>
      </c>
    </row>
    <row r="41" spans="1:11" x14ac:dyDescent="0.2">
      <c r="A41" t="s">
        <v>74</v>
      </c>
      <c r="B41">
        <v>2019</v>
      </c>
      <c r="C41">
        <v>26900</v>
      </c>
      <c r="D41" t="s">
        <v>74</v>
      </c>
      <c r="E41" s="2">
        <v>2029000</v>
      </c>
      <c r="F41" s="2">
        <v>343000</v>
      </c>
      <c r="G41" s="2">
        <v>137000</v>
      </c>
      <c r="H41" s="2">
        <v>7000</v>
      </c>
      <c r="I41" s="3">
        <v>5.1094890510948912E-2</v>
      </c>
      <c r="J41" s="3">
        <v>2.0408163265306121E-2</v>
      </c>
      <c r="K41">
        <v>82747</v>
      </c>
    </row>
    <row r="42" spans="1:11" x14ac:dyDescent="0.2">
      <c r="A42" t="s">
        <v>94</v>
      </c>
      <c r="B42">
        <v>2019</v>
      </c>
      <c r="C42">
        <v>36420</v>
      </c>
      <c r="D42" t="s">
        <v>94</v>
      </c>
      <c r="E42" s="2">
        <v>1455000</v>
      </c>
      <c r="F42" s="2">
        <v>174000</v>
      </c>
      <c r="G42" s="2">
        <v>188000</v>
      </c>
      <c r="H42" s="2">
        <v>5000</v>
      </c>
      <c r="I42" s="3">
        <v>2.6595744680851061E-2</v>
      </c>
      <c r="J42" s="3">
        <v>2.8735632183908049E-2</v>
      </c>
      <c r="K42">
        <v>51128</v>
      </c>
    </row>
    <row r="43" spans="1:11" x14ac:dyDescent="0.2">
      <c r="A43" t="s">
        <v>85</v>
      </c>
      <c r="B43">
        <v>2019</v>
      </c>
      <c r="C43">
        <v>32820</v>
      </c>
      <c r="D43" t="s">
        <v>85</v>
      </c>
      <c r="E43" s="2">
        <v>1242000</v>
      </c>
      <c r="F43" s="2">
        <v>595000</v>
      </c>
      <c r="G43" s="2">
        <v>72000</v>
      </c>
      <c r="H43" s="2">
        <v>4000</v>
      </c>
      <c r="I43" s="3">
        <v>5.5555555555555552E-2</v>
      </c>
      <c r="J43" s="3">
        <v>6.7226890756302534E-3</v>
      </c>
      <c r="K43">
        <v>54622</v>
      </c>
    </row>
    <row r="44" spans="1:11" x14ac:dyDescent="0.2">
      <c r="A44" t="s">
        <v>75</v>
      </c>
      <c r="B44">
        <v>2019</v>
      </c>
      <c r="C44">
        <v>31140</v>
      </c>
      <c r="D44" t="s">
        <v>75</v>
      </c>
      <c r="E44" s="2">
        <v>1266000</v>
      </c>
      <c r="F44" s="2">
        <v>207000</v>
      </c>
      <c r="G44" s="2">
        <v>62000</v>
      </c>
      <c r="H44" s="2">
        <v>4000</v>
      </c>
      <c r="I44" s="3">
        <v>6.4516129032258063E-2</v>
      </c>
      <c r="J44" s="3">
        <v>1.932367149758454E-2</v>
      </c>
      <c r="K44">
        <v>67884</v>
      </c>
    </row>
    <row r="45" spans="1:11" x14ac:dyDescent="0.2">
      <c r="A45" t="s">
        <v>76</v>
      </c>
      <c r="B45">
        <v>2019</v>
      </c>
      <c r="C45">
        <v>36540</v>
      </c>
      <c r="D45" t="s">
        <v>76</v>
      </c>
      <c r="E45" s="2">
        <v>1025000</v>
      </c>
      <c r="F45" s="2">
        <v>87000</v>
      </c>
      <c r="G45" s="2">
        <v>104000</v>
      </c>
      <c r="H45" s="2">
        <v>3000</v>
      </c>
      <c r="I45" s="3">
        <v>2.8846153846153851E-2</v>
      </c>
      <c r="J45" s="3">
        <v>3.4482758620689648E-2</v>
      </c>
      <c r="K45">
        <v>45327</v>
      </c>
    </row>
    <row r="46" spans="1:11" x14ac:dyDescent="0.2">
      <c r="A46" t="s">
        <v>83</v>
      </c>
      <c r="B46">
        <v>2019</v>
      </c>
      <c r="C46">
        <v>19820</v>
      </c>
      <c r="D46" t="s">
        <v>83</v>
      </c>
      <c r="E46" s="2">
        <v>4231000</v>
      </c>
      <c r="F46" s="2">
        <v>1012000</v>
      </c>
      <c r="G46" s="2">
        <v>189000</v>
      </c>
      <c r="H46" s="2">
        <v>12000</v>
      </c>
      <c r="I46" s="3">
        <v>6.3492063492063489E-2</v>
      </c>
      <c r="J46" s="3">
        <v>1.185770750988142E-2</v>
      </c>
      <c r="K46">
        <v>169910</v>
      </c>
    </row>
    <row r="47" spans="1:11" x14ac:dyDescent="0.2">
      <c r="A47" t="s">
        <v>84</v>
      </c>
      <c r="B47">
        <v>2019</v>
      </c>
      <c r="C47">
        <v>33460</v>
      </c>
      <c r="D47" t="s">
        <v>84</v>
      </c>
      <c r="E47" s="2">
        <v>3634000</v>
      </c>
      <c r="F47" s="2">
        <v>365000</v>
      </c>
      <c r="G47" s="2">
        <v>210000</v>
      </c>
      <c r="H47" s="2">
        <v>10000</v>
      </c>
      <c r="I47" s="3">
        <v>4.7619047619047623E-2</v>
      </c>
      <c r="J47" s="3">
        <v>2.7397260273972601E-2</v>
      </c>
      <c r="K47">
        <v>127324</v>
      </c>
    </row>
    <row r="48" spans="1:11" x14ac:dyDescent="0.2">
      <c r="A48" t="s">
        <v>96</v>
      </c>
      <c r="B48">
        <v>2019</v>
      </c>
      <c r="C48">
        <v>38300</v>
      </c>
      <c r="D48" t="s">
        <v>96</v>
      </c>
      <c r="E48" s="2">
        <v>2286000</v>
      </c>
      <c r="F48" s="2">
        <v>228000</v>
      </c>
      <c r="G48" s="2">
        <v>41000</v>
      </c>
      <c r="H48" s="2">
        <v>6000</v>
      </c>
      <c r="I48" s="3">
        <v>0.14634146341463411</v>
      </c>
      <c r="J48" s="3">
        <v>2.6315789473684209E-2</v>
      </c>
      <c r="K48">
        <v>114623</v>
      </c>
    </row>
    <row r="49" spans="1:11" x14ac:dyDescent="0.2">
      <c r="A49" t="s">
        <v>95</v>
      </c>
      <c r="B49">
        <v>2019</v>
      </c>
      <c r="C49">
        <v>38900</v>
      </c>
      <c r="D49" t="s">
        <v>95</v>
      </c>
      <c r="E49" s="2">
        <v>2465000</v>
      </c>
      <c r="F49" s="2">
        <v>104000</v>
      </c>
      <c r="G49" s="2">
        <v>301000</v>
      </c>
      <c r="H49" s="2">
        <v>6000</v>
      </c>
      <c r="I49" s="3">
        <v>1.993355481727575E-2</v>
      </c>
      <c r="J49" s="3">
        <v>5.7692307692307702E-2</v>
      </c>
      <c r="K49">
        <v>118943</v>
      </c>
    </row>
    <row r="50" spans="1:11" x14ac:dyDescent="0.2">
      <c r="A50" t="s">
        <v>102</v>
      </c>
      <c r="B50">
        <v>2019</v>
      </c>
      <c r="C50">
        <v>41620</v>
      </c>
      <c r="D50" t="s">
        <v>102</v>
      </c>
      <c r="E50" s="2">
        <v>1255000</v>
      </c>
      <c r="F50" s="2">
        <v>31000</v>
      </c>
      <c r="G50" s="2">
        <v>222000</v>
      </c>
      <c r="H50" s="2">
        <v>3000</v>
      </c>
      <c r="I50" s="3">
        <v>1.3513513513513511E-2</v>
      </c>
      <c r="J50" s="3">
        <v>9.6774193548387094E-2</v>
      </c>
      <c r="K50">
        <v>54356</v>
      </c>
    </row>
    <row r="51" spans="1:11" x14ac:dyDescent="0.2">
      <c r="A51" t="s">
        <v>97</v>
      </c>
      <c r="B51">
        <v>2019</v>
      </c>
      <c r="C51">
        <v>34980</v>
      </c>
      <c r="D51" t="s">
        <v>97</v>
      </c>
      <c r="E51" s="2">
        <v>2039000</v>
      </c>
      <c r="F51" s="2">
        <v>320000</v>
      </c>
      <c r="G51" s="2">
        <v>150000</v>
      </c>
      <c r="H51" s="2">
        <v>4000</v>
      </c>
      <c r="I51" s="3">
        <v>2.6666666666666668E-2</v>
      </c>
      <c r="J51" s="3">
        <v>1.2500000000000001E-2</v>
      </c>
      <c r="K51">
        <v>96641</v>
      </c>
    </row>
    <row r="52" spans="1:11" x14ac:dyDescent="0.2">
      <c r="A52" t="s">
        <v>54</v>
      </c>
      <c r="B52">
        <v>2019</v>
      </c>
      <c r="C52">
        <v>13820</v>
      </c>
      <c r="D52" t="s">
        <v>54</v>
      </c>
      <c r="E52" s="2">
        <v>1136000</v>
      </c>
      <c r="F52" s="2">
        <v>336000</v>
      </c>
      <c r="G52" s="2">
        <v>48000</v>
      </c>
      <c r="H52" s="2">
        <v>2000</v>
      </c>
      <c r="I52" s="3">
        <v>4.1666666666666657E-2</v>
      </c>
      <c r="J52" s="3">
        <v>5.9523809523809521E-3</v>
      </c>
      <c r="K52">
        <v>50332</v>
      </c>
    </row>
    <row r="53" spans="1:11" x14ac:dyDescent="0.2">
      <c r="A53" t="s">
        <v>73</v>
      </c>
      <c r="B53">
        <v>2019</v>
      </c>
      <c r="C53">
        <v>41180</v>
      </c>
      <c r="D53" t="s">
        <v>73</v>
      </c>
      <c r="E53" s="2">
        <v>2837000</v>
      </c>
      <c r="F53" s="2">
        <v>551000</v>
      </c>
      <c r="G53" s="2">
        <v>89000</v>
      </c>
      <c r="H53" s="2">
        <v>4000</v>
      </c>
      <c r="I53" s="3">
        <v>4.49438202247191E-2</v>
      </c>
      <c r="J53" s="3">
        <v>7.2595281306715061E-3</v>
      </c>
      <c r="K53">
        <v>129117</v>
      </c>
    </row>
    <row r="54" spans="1:11" x14ac:dyDescent="0.2">
      <c r="A54" t="s">
        <v>78</v>
      </c>
      <c r="B54">
        <v>2019</v>
      </c>
      <c r="C54">
        <v>17140</v>
      </c>
      <c r="D54" t="s">
        <v>78</v>
      </c>
      <c r="E54" s="2">
        <v>2130000</v>
      </c>
      <c r="F54" s="2">
        <v>300000</v>
      </c>
      <c r="G54" s="2">
        <v>71000</v>
      </c>
      <c r="H54" s="2">
        <v>3000</v>
      </c>
      <c r="I54" s="3">
        <v>4.2253521126760563E-2</v>
      </c>
      <c r="J54" s="3">
        <v>0.01</v>
      </c>
      <c r="K54">
        <v>96975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workbookViewId="0">
      <selection activeCell="R5" sqref="R5"/>
    </sheetView>
  </sheetViews>
  <sheetFormatPr baseColWidth="10" defaultColWidth="8.83203125" defaultRowHeight="15" x14ac:dyDescent="0.2"/>
  <cols>
    <col min="3" max="3" width="19" bestFit="1" customWidth="1"/>
    <col min="4" max="4" width="13.6640625" bestFit="1" customWidth="1"/>
    <col min="5" max="5" width="11.1640625" bestFit="1" customWidth="1"/>
    <col min="7" max="7" width="10.1640625" bestFit="1" customWidth="1"/>
  </cols>
  <sheetData>
    <row r="1" spans="1:11" s="1" customFormat="1" ht="32" x14ac:dyDescent="0.2">
      <c r="A1" s="10" t="s">
        <v>0</v>
      </c>
      <c r="B1" s="10" t="s">
        <v>1</v>
      </c>
      <c r="C1" s="10" t="s">
        <v>154</v>
      </c>
      <c r="D1" s="10" t="s">
        <v>155</v>
      </c>
      <c r="E1" s="10" t="s">
        <v>156</v>
      </c>
      <c r="F1" s="10" t="s">
        <v>157</v>
      </c>
      <c r="G1" s="10" t="s">
        <v>158</v>
      </c>
    </row>
    <row r="2" spans="1:11" x14ac:dyDescent="0.2">
      <c r="A2">
        <v>2019</v>
      </c>
      <c r="B2" t="s">
        <v>108</v>
      </c>
      <c r="C2" t="s">
        <v>134</v>
      </c>
      <c r="D2" s="2">
        <v>200000</v>
      </c>
      <c r="E2" s="2">
        <v>74000</v>
      </c>
      <c r="F2" s="3">
        <v>0.37</v>
      </c>
      <c r="G2" s="2">
        <v>8507</v>
      </c>
      <c r="K2" s="4"/>
    </row>
    <row r="3" spans="1:11" x14ac:dyDescent="0.2">
      <c r="A3">
        <v>2019</v>
      </c>
      <c r="B3" t="s">
        <v>108</v>
      </c>
      <c r="C3" t="s">
        <v>125</v>
      </c>
      <c r="D3" s="2">
        <v>1985000</v>
      </c>
      <c r="E3" s="2">
        <v>358000</v>
      </c>
      <c r="F3" s="3">
        <v>0.180352644836272</v>
      </c>
      <c r="G3" s="2">
        <v>67767</v>
      </c>
      <c r="K3" s="4"/>
    </row>
    <row r="4" spans="1:11" x14ac:dyDescent="0.2">
      <c r="A4">
        <v>2019</v>
      </c>
      <c r="B4" t="s">
        <v>108</v>
      </c>
      <c r="C4" t="s">
        <v>137</v>
      </c>
      <c r="D4" s="2">
        <v>5619000</v>
      </c>
      <c r="E4" s="2">
        <v>686000</v>
      </c>
      <c r="F4" s="3">
        <v>0.1220857803879694</v>
      </c>
      <c r="G4" s="2">
        <v>216468</v>
      </c>
      <c r="K4" s="4"/>
    </row>
    <row r="5" spans="1:11" x14ac:dyDescent="0.2">
      <c r="A5">
        <v>2019</v>
      </c>
      <c r="B5" t="s">
        <v>108</v>
      </c>
      <c r="C5" t="s">
        <v>132</v>
      </c>
      <c r="D5" s="2">
        <v>43000</v>
      </c>
      <c r="E5" s="2">
        <v>4000</v>
      </c>
      <c r="F5" s="3">
        <v>9.3023255813953487E-2</v>
      </c>
      <c r="G5" s="2">
        <v>1385</v>
      </c>
      <c r="K5" s="4"/>
    </row>
    <row r="6" spans="1:11" x14ac:dyDescent="0.2">
      <c r="A6">
        <v>2019</v>
      </c>
      <c r="B6" t="s">
        <v>108</v>
      </c>
      <c r="C6" t="s">
        <v>123</v>
      </c>
      <c r="D6" s="2">
        <v>151000</v>
      </c>
      <c r="E6" s="2">
        <v>9000</v>
      </c>
      <c r="F6" s="3">
        <v>5.9602649006622523E-2</v>
      </c>
      <c r="G6" s="2">
        <v>6399</v>
      </c>
      <c r="K6" s="4"/>
    </row>
    <row r="7" spans="1:11" x14ac:dyDescent="0.2">
      <c r="A7">
        <v>2019</v>
      </c>
      <c r="B7" t="s">
        <v>108</v>
      </c>
      <c r="C7" t="s">
        <v>124</v>
      </c>
      <c r="D7" s="2">
        <v>2268000</v>
      </c>
      <c r="E7" s="2">
        <v>126000</v>
      </c>
      <c r="F7" s="3">
        <v>5.5555555555555552E-2</v>
      </c>
      <c r="G7" s="2">
        <v>95646</v>
      </c>
      <c r="K7" s="4"/>
    </row>
    <row r="8" spans="1:11" x14ac:dyDescent="0.2">
      <c r="A8">
        <v>2019</v>
      </c>
      <c r="B8" t="s">
        <v>108</v>
      </c>
      <c r="C8" t="s">
        <v>128</v>
      </c>
      <c r="D8" s="2">
        <v>961000</v>
      </c>
      <c r="E8" s="2">
        <v>53000</v>
      </c>
      <c r="F8" s="3">
        <v>5.5150884495317368E-2</v>
      </c>
      <c r="G8" s="2">
        <v>31710</v>
      </c>
      <c r="K8" s="4"/>
    </row>
    <row r="9" spans="1:11" x14ac:dyDescent="0.2">
      <c r="A9">
        <v>2019</v>
      </c>
      <c r="B9" t="s">
        <v>108</v>
      </c>
      <c r="C9" t="s">
        <v>131</v>
      </c>
      <c r="D9" s="2">
        <v>2143000</v>
      </c>
      <c r="E9" s="2">
        <v>93000</v>
      </c>
      <c r="F9" s="3">
        <v>4.3397106859542699E-2</v>
      </c>
      <c r="G9" s="2">
        <v>97870</v>
      </c>
      <c r="K9" s="4"/>
    </row>
    <row r="10" spans="1:11" x14ac:dyDescent="0.2">
      <c r="A10">
        <v>2019</v>
      </c>
      <c r="B10" t="s">
        <v>108</v>
      </c>
      <c r="C10" t="s">
        <v>133</v>
      </c>
      <c r="D10" s="2">
        <v>24000</v>
      </c>
      <c r="E10" s="2">
        <v>1000</v>
      </c>
      <c r="F10" s="3">
        <v>4.1666666666666657E-2</v>
      </c>
      <c r="G10" s="2">
        <v>901</v>
      </c>
      <c r="K10" s="4"/>
    </row>
    <row r="11" spans="1:11" x14ac:dyDescent="0.2">
      <c r="A11">
        <v>2019</v>
      </c>
      <c r="B11" t="s">
        <v>108</v>
      </c>
      <c r="C11" t="s">
        <v>130</v>
      </c>
      <c r="D11" s="2">
        <v>433000</v>
      </c>
      <c r="E11" s="2">
        <v>15000</v>
      </c>
      <c r="F11" s="3">
        <v>3.4642032332563508E-2</v>
      </c>
      <c r="G11" s="2">
        <v>17303</v>
      </c>
      <c r="K11" s="4"/>
    </row>
    <row r="12" spans="1:11" x14ac:dyDescent="0.2">
      <c r="A12">
        <v>2019</v>
      </c>
      <c r="B12" t="s">
        <v>108</v>
      </c>
      <c r="C12" t="s">
        <v>139</v>
      </c>
      <c r="D12" s="2">
        <v>812000</v>
      </c>
      <c r="E12" s="2">
        <v>28000</v>
      </c>
      <c r="F12" s="3">
        <v>3.4482758620689648E-2</v>
      </c>
      <c r="G12" s="2">
        <v>37339</v>
      </c>
      <c r="K12" s="4"/>
    </row>
    <row r="13" spans="1:11" x14ac:dyDescent="0.2">
      <c r="A13">
        <v>2019</v>
      </c>
      <c r="B13" t="s">
        <v>108</v>
      </c>
      <c r="C13" t="s">
        <v>122</v>
      </c>
      <c r="D13" s="2">
        <v>1182000</v>
      </c>
      <c r="E13" s="2">
        <v>40000</v>
      </c>
      <c r="F13" s="3">
        <v>3.3840947546531303E-2</v>
      </c>
      <c r="G13" s="2">
        <v>47573</v>
      </c>
      <c r="K13" s="4"/>
    </row>
    <row r="14" spans="1:11" x14ac:dyDescent="0.2">
      <c r="A14">
        <v>2019</v>
      </c>
      <c r="B14" t="s">
        <v>108</v>
      </c>
      <c r="C14" t="s">
        <v>141</v>
      </c>
      <c r="D14" s="2">
        <v>430000</v>
      </c>
      <c r="E14" s="2">
        <v>14000</v>
      </c>
      <c r="F14" s="3">
        <v>3.255813953488372E-2</v>
      </c>
      <c r="G14" s="2">
        <v>16550</v>
      </c>
      <c r="K14" s="4"/>
    </row>
    <row r="15" spans="1:11" x14ac:dyDescent="0.2">
      <c r="A15">
        <v>2019</v>
      </c>
      <c r="B15" t="s">
        <v>108</v>
      </c>
      <c r="C15" t="s">
        <v>126</v>
      </c>
      <c r="D15" s="2">
        <v>707000</v>
      </c>
      <c r="E15" s="2">
        <v>14000</v>
      </c>
      <c r="F15" s="3">
        <v>1.9801980198019799E-2</v>
      </c>
      <c r="G15" s="2">
        <v>26143</v>
      </c>
      <c r="K15" s="4"/>
    </row>
    <row r="16" spans="1:11" x14ac:dyDescent="0.2">
      <c r="A16">
        <v>2019</v>
      </c>
      <c r="B16" t="s">
        <v>108</v>
      </c>
      <c r="C16" t="s">
        <v>138</v>
      </c>
      <c r="D16" s="2">
        <v>2251000</v>
      </c>
      <c r="E16" s="2">
        <v>43000</v>
      </c>
      <c r="F16" s="3">
        <v>1.910262105730786E-2</v>
      </c>
      <c r="G16" s="2">
        <v>80900</v>
      </c>
      <c r="K16" s="4"/>
    </row>
    <row r="17" spans="1:11" x14ac:dyDescent="0.2">
      <c r="A17">
        <v>2019</v>
      </c>
      <c r="B17" t="s">
        <v>108</v>
      </c>
      <c r="C17" t="s">
        <v>121</v>
      </c>
      <c r="D17" s="2">
        <v>158000</v>
      </c>
      <c r="E17" s="2">
        <v>3000</v>
      </c>
      <c r="F17" s="3">
        <v>1.8987341772151899E-2</v>
      </c>
      <c r="G17" s="2">
        <v>6985</v>
      </c>
      <c r="K17" s="4"/>
    </row>
    <row r="18" spans="1:11" x14ac:dyDescent="0.2">
      <c r="A18">
        <v>2019</v>
      </c>
      <c r="B18" t="s">
        <v>108</v>
      </c>
      <c r="C18" t="s">
        <v>136</v>
      </c>
      <c r="D18" s="2">
        <v>653000</v>
      </c>
      <c r="E18" s="2">
        <v>12000</v>
      </c>
      <c r="F18" s="3">
        <v>1.837672281776417E-2</v>
      </c>
      <c r="G18" s="2">
        <v>26408</v>
      </c>
      <c r="K18" s="4"/>
    </row>
    <row r="19" spans="1:11" x14ac:dyDescent="0.2">
      <c r="A19">
        <v>2019</v>
      </c>
      <c r="B19" t="s">
        <v>108</v>
      </c>
      <c r="C19" t="s">
        <v>120</v>
      </c>
      <c r="D19" s="2">
        <v>121000</v>
      </c>
      <c r="E19" s="2">
        <v>2000</v>
      </c>
      <c r="F19" s="3">
        <v>1.6528925619834711E-2</v>
      </c>
      <c r="G19" s="2">
        <v>4779</v>
      </c>
      <c r="K19" s="4"/>
    </row>
    <row r="20" spans="1:11" x14ac:dyDescent="0.2">
      <c r="A20">
        <v>2019</v>
      </c>
      <c r="B20" t="s">
        <v>108</v>
      </c>
      <c r="C20" t="s">
        <v>140</v>
      </c>
      <c r="D20" s="2">
        <v>63000</v>
      </c>
      <c r="E20" s="2">
        <v>1000</v>
      </c>
      <c r="F20" s="3">
        <v>1.5873015873015869E-2</v>
      </c>
      <c r="G20" s="2">
        <v>2633</v>
      </c>
      <c r="K20" s="4"/>
    </row>
    <row r="21" spans="1:11" x14ac:dyDescent="0.2">
      <c r="A21">
        <v>2019</v>
      </c>
      <c r="B21" t="s">
        <v>108</v>
      </c>
      <c r="C21" t="s">
        <v>129</v>
      </c>
      <c r="D21" s="2">
        <v>36495000</v>
      </c>
      <c r="E21" s="2">
        <v>558000</v>
      </c>
      <c r="F21" s="3">
        <v>1.5289765721331691E-2</v>
      </c>
      <c r="G21" s="2">
        <v>1433754</v>
      </c>
      <c r="K21" s="4"/>
    </row>
    <row r="22" spans="1:11" x14ac:dyDescent="0.2">
      <c r="A22">
        <v>2019</v>
      </c>
      <c r="B22" t="s">
        <v>108</v>
      </c>
      <c r="C22" t="s">
        <v>127</v>
      </c>
      <c r="D22" s="2">
        <v>1475000</v>
      </c>
      <c r="E22" s="2">
        <v>22000</v>
      </c>
      <c r="F22" s="3">
        <v>1.491525423728814E-2</v>
      </c>
      <c r="G22" s="2">
        <v>51653</v>
      </c>
      <c r="K22" s="4"/>
    </row>
    <row r="23" spans="1:11" x14ac:dyDescent="0.2">
      <c r="A23">
        <v>2019</v>
      </c>
      <c r="B23" t="s">
        <v>108</v>
      </c>
      <c r="C23" t="s">
        <v>119</v>
      </c>
      <c r="D23" s="2">
        <v>283000</v>
      </c>
      <c r="E23" s="2">
        <v>3000</v>
      </c>
      <c r="F23" s="3">
        <v>1.0600706713780919E-2</v>
      </c>
      <c r="G23" s="2">
        <v>12661</v>
      </c>
      <c r="K23" s="4"/>
    </row>
    <row r="24" spans="1:11" x14ac:dyDescent="0.2">
      <c r="A24">
        <v>2019</v>
      </c>
      <c r="B24" t="s">
        <v>108</v>
      </c>
      <c r="C24" t="s">
        <v>135</v>
      </c>
      <c r="D24" s="2">
        <v>24000</v>
      </c>
      <c r="E24" s="2">
        <v>0</v>
      </c>
      <c r="F24" s="3">
        <v>0</v>
      </c>
      <c r="G24" s="2">
        <v>1059</v>
      </c>
      <c r="K24" s="4"/>
    </row>
  </sheetData>
  <sortState xmlns:xlrd2="http://schemas.microsoft.com/office/spreadsheetml/2017/richdata2" ref="A2:G24">
    <sortCondition descending="1" ref="F2:F2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1"/>
  <sheetViews>
    <sheetView workbookViewId="0">
      <selection activeCell="J2" sqref="J2"/>
    </sheetView>
  </sheetViews>
  <sheetFormatPr baseColWidth="10" defaultColWidth="8.83203125" defaultRowHeight="15" x14ac:dyDescent="0.2"/>
  <cols>
    <col min="5" max="5" width="14.6640625" bestFit="1" customWidth="1"/>
    <col min="10" max="10" width="10.1640625" bestFit="1" customWidth="1"/>
  </cols>
  <sheetData>
    <row r="1" spans="1:10" s="1" customFormat="1" ht="48" x14ac:dyDescent="0.2">
      <c r="A1" s="10" t="s">
        <v>0</v>
      </c>
      <c r="B1" s="10" t="s">
        <v>162</v>
      </c>
      <c r="C1" s="10" t="s">
        <v>161</v>
      </c>
      <c r="D1" s="10" t="s">
        <v>160</v>
      </c>
      <c r="E1" s="10" t="s">
        <v>159</v>
      </c>
      <c r="F1" s="10" t="s">
        <v>163</v>
      </c>
      <c r="G1" s="10" t="s">
        <v>164</v>
      </c>
      <c r="H1" s="10" t="s">
        <v>165</v>
      </c>
      <c r="I1" s="10" t="s">
        <v>166</v>
      </c>
      <c r="J1" s="10" t="s">
        <v>153</v>
      </c>
    </row>
    <row r="2" spans="1:10" x14ac:dyDescent="0.2">
      <c r="A2">
        <v>2019</v>
      </c>
      <c r="B2" t="s">
        <v>108</v>
      </c>
      <c r="C2" t="s">
        <v>143</v>
      </c>
      <c r="D2" t="s">
        <v>109</v>
      </c>
      <c r="E2" s="2">
        <v>6946000</v>
      </c>
      <c r="F2" s="3">
        <v>0.14326148938176389</v>
      </c>
      <c r="G2" s="3">
        <v>0.15857653817389511</v>
      </c>
      <c r="H2" s="3">
        <v>0.18366383278592191</v>
      </c>
      <c r="I2" s="3">
        <v>0.51449813965840352</v>
      </c>
      <c r="J2" s="2">
        <v>331099</v>
      </c>
    </row>
    <row r="3" spans="1:10" x14ac:dyDescent="0.2">
      <c r="A3">
        <v>2019</v>
      </c>
      <c r="B3" t="s">
        <v>108</v>
      </c>
      <c r="C3" t="s">
        <v>144</v>
      </c>
      <c r="D3" t="s">
        <v>109</v>
      </c>
      <c r="E3" s="2">
        <v>5952000</v>
      </c>
      <c r="F3" s="3">
        <v>0.10994070613979</v>
      </c>
      <c r="G3" s="3">
        <v>0.14539117969596821</v>
      </c>
      <c r="H3" s="3">
        <v>0.1861072155172524</v>
      </c>
      <c r="I3" s="3">
        <v>0.55856089864693992</v>
      </c>
      <c r="J3" s="2">
        <v>276910</v>
      </c>
    </row>
    <row r="4" spans="1:10" x14ac:dyDescent="0.2">
      <c r="A4">
        <v>2019</v>
      </c>
      <c r="B4" t="s">
        <v>108</v>
      </c>
      <c r="C4" t="s">
        <v>143</v>
      </c>
      <c r="D4" t="s">
        <v>110</v>
      </c>
      <c r="E4" s="2">
        <v>506000</v>
      </c>
      <c r="F4" s="3">
        <v>0.1819445075873635</v>
      </c>
      <c r="G4" s="3">
        <v>0.23235298187216269</v>
      </c>
      <c r="H4" s="3">
        <v>0.32397061119929199</v>
      </c>
      <c r="I4" s="3">
        <v>0.26173189934118418</v>
      </c>
      <c r="J4" s="2">
        <v>21436</v>
      </c>
    </row>
    <row r="5" spans="1:10" x14ac:dyDescent="0.2">
      <c r="A5">
        <v>2019</v>
      </c>
      <c r="B5" t="s">
        <v>108</v>
      </c>
      <c r="C5" t="s">
        <v>144</v>
      </c>
      <c r="D5" t="s">
        <v>110</v>
      </c>
      <c r="E5" s="2">
        <v>460000</v>
      </c>
      <c r="F5" s="3">
        <v>0.21186065103668869</v>
      </c>
      <c r="G5" s="3">
        <v>0.28790907036966068</v>
      </c>
      <c r="H5" s="3">
        <v>0.29889944211751868</v>
      </c>
      <c r="I5" s="3">
        <v>0.20133083647613029</v>
      </c>
      <c r="J5" s="2">
        <v>18774</v>
      </c>
    </row>
    <row r="6" spans="1:10" x14ac:dyDescent="0.2">
      <c r="A6">
        <v>2019</v>
      </c>
      <c r="B6" t="s">
        <v>108</v>
      </c>
      <c r="C6" t="s">
        <v>144</v>
      </c>
      <c r="D6" t="s">
        <v>111</v>
      </c>
      <c r="E6" s="2">
        <v>106651000</v>
      </c>
      <c r="F6" s="3">
        <v>0.1270276057529269</v>
      </c>
      <c r="G6" s="3">
        <v>0.28047327593155141</v>
      </c>
      <c r="H6" s="3">
        <v>0.27789475918666651</v>
      </c>
      <c r="I6" s="3">
        <v>0.31460435912594947</v>
      </c>
      <c r="J6" s="2">
        <v>5425791</v>
      </c>
    </row>
    <row r="7" spans="1:10" x14ac:dyDescent="0.2">
      <c r="A7">
        <v>2019</v>
      </c>
      <c r="B7" t="s">
        <v>108</v>
      </c>
      <c r="C7" t="s">
        <v>143</v>
      </c>
      <c r="D7" t="s">
        <v>111</v>
      </c>
      <c r="E7" s="2">
        <v>113990000</v>
      </c>
      <c r="F7" s="3">
        <v>0.1139315296408954</v>
      </c>
      <c r="G7" s="3">
        <v>0.26124733044421378</v>
      </c>
      <c r="H7" s="3">
        <v>0.29913803444630938</v>
      </c>
      <c r="I7" s="3">
        <v>0.32568310546803669</v>
      </c>
      <c r="J7" s="2">
        <v>5883911</v>
      </c>
    </row>
    <row r="8" spans="1:10" x14ac:dyDescent="0.2">
      <c r="A8">
        <v>2019</v>
      </c>
      <c r="B8" t="s">
        <v>108</v>
      </c>
      <c r="C8" t="s">
        <v>143</v>
      </c>
      <c r="D8" t="s">
        <v>112</v>
      </c>
      <c r="E8" s="2">
        <v>16628000</v>
      </c>
      <c r="F8" s="3">
        <v>0.3009474859496532</v>
      </c>
      <c r="G8" s="3">
        <v>0.26538392749862799</v>
      </c>
      <c r="H8" s="3">
        <v>0.25559959794152781</v>
      </c>
      <c r="I8" s="3">
        <v>0.17806898861023571</v>
      </c>
      <c r="J8" s="2">
        <v>695066</v>
      </c>
    </row>
    <row r="9" spans="1:10" x14ac:dyDescent="0.2">
      <c r="A9">
        <v>2019</v>
      </c>
      <c r="B9" t="s">
        <v>108</v>
      </c>
      <c r="C9" t="s">
        <v>144</v>
      </c>
      <c r="D9" t="s">
        <v>112</v>
      </c>
      <c r="E9" s="2">
        <v>16626000</v>
      </c>
      <c r="F9" s="3">
        <v>0.32722220518108602</v>
      </c>
      <c r="G9" s="3">
        <v>0.29358670162317813</v>
      </c>
      <c r="H9" s="3">
        <v>0.2312743776610835</v>
      </c>
      <c r="I9" s="3">
        <v>0.1479167155347603</v>
      </c>
      <c r="J9" s="2">
        <v>654635</v>
      </c>
    </row>
    <row r="10" spans="1:10" x14ac:dyDescent="0.2">
      <c r="A10">
        <v>2019</v>
      </c>
      <c r="B10" t="s">
        <v>108</v>
      </c>
      <c r="C10" t="s">
        <v>143</v>
      </c>
      <c r="D10" t="s">
        <v>113</v>
      </c>
      <c r="E10" s="2">
        <v>14465000</v>
      </c>
      <c r="F10" s="3">
        <v>0.12587689938257529</v>
      </c>
      <c r="G10" s="3">
        <v>0.28127195597002708</v>
      </c>
      <c r="H10" s="3">
        <v>0.3492202469825354</v>
      </c>
      <c r="I10" s="3">
        <v>0.24363089766323789</v>
      </c>
      <c r="J10" s="2">
        <v>589965</v>
      </c>
    </row>
    <row r="11" spans="1:10" x14ac:dyDescent="0.2">
      <c r="A11">
        <v>2019</v>
      </c>
      <c r="B11" t="s">
        <v>108</v>
      </c>
      <c r="C11" t="s">
        <v>144</v>
      </c>
      <c r="D11" t="s">
        <v>113</v>
      </c>
      <c r="E11" s="2">
        <v>12400000</v>
      </c>
      <c r="F11" s="3">
        <v>0.14907312670270781</v>
      </c>
      <c r="G11" s="3">
        <v>0.34812316030399648</v>
      </c>
      <c r="H11" s="3">
        <v>0.31100734067876562</v>
      </c>
      <c r="I11" s="3">
        <v>0.19179637231451849</v>
      </c>
      <c r="J11" s="2">
        <v>506564</v>
      </c>
    </row>
    <row r="12" spans="1:10" x14ac:dyDescent="0.2">
      <c r="A12">
        <v>2019</v>
      </c>
      <c r="B12" t="s">
        <v>108</v>
      </c>
      <c r="C12" t="s">
        <v>143</v>
      </c>
      <c r="D12" t="s">
        <v>114</v>
      </c>
      <c r="E12" s="2">
        <v>1204000</v>
      </c>
      <c r="F12" s="3">
        <v>8.4329652656167667E-2</v>
      </c>
      <c r="G12" s="3">
        <v>0.2018618267368007</v>
      </c>
      <c r="H12" s="3">
        <v>0.33642142479755249</v>
      </c>
      <c r="I12" s="3">
        <v>0.3773870958094826</v>
      </c>
      <c r="J12" s="2">
        <v>60344</v>
      </c>
    </row>
    <row r="13" spans="1:10" x14ac:dyDescent="0.2">
      <c r="A13">
        <v>2019</v>
      </c>
      <c r="B13" t="s">
        <v>108</v>
      </c>
      <c r="C13" t="s">
        <v>144</v>
      </c>
      <c r="D13" t="s">
        <v>114</v>
      </c>
      <c r="E13" s="2">
        <v>1156000</v>
      </c>
      <c r="F13" s="3">
        <v>8.9700315743866499E-2</v>
      </c>
      <c r="G13" s="3">
        <v>0.23188104991970171</v>
      </c>
      <c r="H13" s="3">
        <v>0.32336115442391222</v>
      </c>
      <c r="I13" s="3">
        <v>0.35505747991251208</v>
      </c>
      <c r="J13" s="2">
        <v>58106</v>
      </c>
    </row>
    <row r="14" spans="1:10" x14ac:dyDescent="0.2">
      <c r="A14">
        <v>2019</v>
      </c>
      <c r="B14" t="s">
        <v>108</v>
      </c>
      <c r="C14" t="s">
        <v>143</v>
      </c>
      <c r="D14" t="s">
        <v>115</v>
      </c>
      <c r="E14" s="2">
        <v>715000</v>
      </c>
      <c r="F14" s="3">
        <v>0.159887536981522</v>
      </c>
      <c r="G14" s="3">
        <v>0.294575856557863</v>
      </c>
      <c r="H14" s="3">
        <v>0.37758100948013978</v>
      </c>
      <c r="I14" s="3">
        <v>0.1679555969804595</v>
      </c>
      <c r="J14" s="2">
        <v>48436</v>
      </c>
    </row>
    <row r="15" spans="1:10" x14ac:dyDescent="0.2">
      <c r="A15">
        <v>2019</v>
      </c>
      <c r="B15" t="s">
        <v>108</v>
      </c>
      <c r="C15" t="s">
        <v>144</v>
      </c>
      <c r="D15" t="s">
        <v>115</v>
      </c>
      <c r="E15" s="2">
        <v>657000</v>
      </c>
      <c r="F15" s="3">
        <v>0.17620775043631401</v>
      </c>
      <c r="G15" s="3">
        <v>0.35766500059394729</v>
      </c>
      <c r="H15" s="3">
        <v>0.32645431092512078</v>
      </c>
      <c r="I15" s="3">
        <v>0.1396729380446316</v>
      </c>
      <c r="J15" s="2">
        <v>45062</v>
      </c>
    </row>
    <row r="16" spans="1:10" x14ac:dyDescent="0.2">
      <c r="A16">
        <v>2019</v>
      </c>
      <c r="B16" t="s">
        <v>108</v>
      </c>
      <c r="C16" t="s">
        <v>143</v>
      </c>
      <c r="D16" t="s">
        <v>116</v>
      </c>
      <c r="E16" s="2">
        <v>16123000</v>
      </c>
      <c r="F16" s="3">
        <v>0.30468166916098499</v>
      </c>
      <c r="G16" s="3">
        <v>0.26642040241977999</v>
      </c>
      <c r="H16" s="3">
        <v>0.25345419037811512</v>
      </c>
      <c r="I16" s="3">
        <v>0.17544373804121269</v>
      </c>
      <c r="J16" s="2">
        <v>673630</v>
      </c>
    </row>
    <row r="17" spans="1:10" x14ac:dyDescent="0.2">
      <c r="A17">
        <v>2019</v>
      </c>
      <c r="B17" t="s">
        <v>108</v>
      </c>
      <c r="C17" t="s">
        <v>144</v>
      </c>
      <c r="D17" t="s">
        <v>116</v>
      </c>
      <c r="E17" s="2">
        <v>16166000</v>
      </c>
      <c r="F17" s="3">
        <v>0.33050700361579999</v>
      </c>
      <c r="G17" s="3">
        <v>0.29374836617758121</v>
      </c>
      <c r="H17" s="3">
        <v>0.22934882536131501</v>
      </c>
      <c r="I17" s="3">
        <v>0.14639580484517031</v>
      </c>
      <c r="J17" s="2">
        <v>635861</v>
      </c>
    </row>
    <row r="18" spans="1:10" x14ac:dyDescent="0.2">
      <c r="A18">
        <v>2019</v>
      </c>
      <c r="B18" t="s">
        <v>108</v>
      </c>
      <c r="C18" t="s">
        <v>143</v>
      </c>
      <c r="D18" t="s">
        <v>117</v>
      </c>
      <c r="E18" s="2">
        <v>226000</v>
      </c>
      <c r="F18" s="3">
        <v>0.14515428267423311</v>
      </c>
      <c r="G18" s="3">
        <v>0.2331885086008163</v>
      </c>
      <c r="H18" s="3">
        <v>0.28424809363362319</v>
      </c>
      <c r="I18" s="3">
        <v>0.33740911509132832</v>
      </c>
      <c r="J18" s="2">
        <v>9289</v>
      </c>
    </row>
    <row r="19" spans="1:10" x14ac:dyDescent="0.2">
      <c r="A19">
        <v>2019</v>
      </c>
      <c r="B19" t="s">
        <v>108</v>
      </c>
      <c r="C19" t="s">
        <v>144</v>
      </c>
      <c r="D19" t="s">
        <v>117</v>
      </c>
      <c r="E19" s="2">
        <v>203000</v>
      </c>
      <c r="F19" s="3">
        <v>0.14986232667912219</v>
      </c>
      <c r="G19" s="3">
        <v>0.24680892909823851</v>
      </c>
      <c r="H19" s="3">
        <v>0.25788671452453399</v>
      </c>
      <c r="I19" s="3">
        <v>0.34544202969810078</v>
      </c>
      <c r="J19" s="2">
        <v>8130</v>
      </c>
    </row>
    <row r="20" spans="1:10" x14ac:dyDescent="0.2">
      <c r="A20">
        <v>2019</v>
      </c>
      <c r="B20" t="s">
        <v>108</v>
      </c>
      <c r="C20" t="s">
        <v>143</v>
      </c>
      <c r="D20" t="s">
        <v>118</v>
      </c>
      <c r="E20" s="2">
        <v>73806000</v>
      </c>
      <c r="F20" s="3">
        <v>6.6638111745083092E-2</v>
      </c>
      <c r="G20" s="3">
        <v>0.26678535390011338</v>
      </c>
      <c r="H20" s="3">
        <v>0.30867761330015397</v>
      </c>
      <c r="I20" s="3">
        <v>0.35789892105193011</v>
      </c>
      <c r="J20" s="2">
        <v>4149712</v>
      </c>
    </row>
    <row r="21" spans="1:10" x14ac:dyDescent="0.2">
      <c r="A21">
        <v>2019</v>
      </c>
      <c r="B21" t="s">
        <v>108</v>
      </c>
      <c r="C21" t="s">
        <v>144</v>
      </c>
      <c r="D21" t="s">
        <v>118</v>
      </c>
      <c r="E21" s="2">
        <v>69656000</v>
      </c>
      <c r="F21" s="3">
        <v>7.6867853137482733E-2</v>
      </c>
      <c r="G21" s="3">
        <v>0.27702012907917728</v>
      </c>
      <c r="H21" s="3">
        <v>0.28981695016286191</v>
      </c>
      <c r="I21" s="3">
        <v>0.35629506762072077</v>
      </c>
      <c r="J21" s="2">
        <v>3876384</v>
      </c>
    </row>
  </sheetData>
  <sortState xmlns:xlrd2="http://schemas.microsoft.com/office/spreadsheetml/2017/richdata2" ref="N2:P13">
    <sortCondition ref="N2:N13"/>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workbookViewId="0">
      <selection activeCell="L11" sqref="L11"/>
    </sheetView>
  </sheetViews>
  <sheetFormatPr baseColWidth="10" defaultColWidth="8.83203125" defaultRowHeight="15" x14ac:dyDescent="0.2"/>
  <cols>
    <col min="5" max="5" width="14.6640625" bestFit="1" customWidth="1"/>
    <col min="6" max="6" width="24.6640625" bestFit="1" customWidth="1"/>
    <col min="7" max="7" width="17.33203125" bestFit="1" customWidth="1"/>
    <col min="8" max="8" width="12.6640625" bestFit="1" customWidth="1"/>
  </cols>
  <sheetData>
    <row r="1" spans="1:8" s="1" customFormat="1" x14ac:dyDescent="0.2">
      <c r="A1" s="1" t="s">
        <v>0</v>
      </c>
      <c r="B1" s="1" t="s">
        <v>1</v>
      </c>
      <c r="C1" s="1" t="s">
        <v>142</v>
      </c>
      <c r="D1" s="1" t="s">
        <v>107</v>
      </c>
      <c r="E1" s="1" t="s">
        <v>178</v>
      </c>
      <c r="F1" s="1" t="s">
        <v>179</v>
      </c>
      <c r="G1" s="1" t="s">
        <v>180</v>
      </c>
      <c r="H1" s="1" t="s">
        <v>153</v>
      </c>
    </row>
    <row r="2" spans="1:8" x14ac:dyDescent="0.2">
      <c r="A2">
        <v>2019</v>
      </c>
      <c r="B2" t="s">
        <v>108</v>
      </c>
      <c r="C2" t="s">
        <v>143</v>
      </c>
      <c r="D2" t="s">
        <v>109</v>
      </c>
      <c r="E2" s="2">
        <v>6901000</v>
      </c>
      <c r="F2" s="3">
        <v>0.6098310278512501</v>
      </c>
      <c r="G2" s="3">
        <v>2.305714922914404E-2</v>
      </c>
      <c r="H2" s="2">
        <v>326113</v>
      </c>
    </row>
    <row r="3" spans="1:8" x14ac:dyDescent="0.2">
      <c r="A3">
        <v>2019</v>
      </c>
      <c r="B3" t="s">
        <v>108</v>
      </c>
      <c r="C3" t="s">
        <v>144</v>
      </c>
      <c r="D3" t="s">
        <v>109</v>
      </c>
      <c r="E3" s="2">
        <v>5887000</v>
      </c>
      <c r="F3" s="3">
        <v>0.78216535450426738</v>
      </c>
      <c r="G3" s="3">
        <v>2.6375969512404389E-2</v>
      </c>
      <c r="H3" s="2">
        <v>270545</v>
      </c>
    </row>
    <row r="4" spans="1:8" x14ac:dyDescent="0.2">
      <c r="A4">
        <v>2019</v>
      </c>
      <c r="B4" t="s">
        <v>108</v>
      </c>
      <c r="C4" t="s">
        <v>143</v>
      </c>
      <c r="D4" t="s">
        <v>110</v>
      </c>
      <c r="E4" s="2">
        <v>499000</v>
      </c>
      <c r="F4" s="3">
        <v>0.68314797534609839</v>
      </c>
      <c r="G4" s="3">
        <v>4.7595685971397489E-2</v>
      </c>
      <c r="H4" s="2">
        <v>20808</v>
      </c>
    </row>
    <row r="5" spans="1:8" x14ac:dyDescent="0.2">
      <c r="A5">
        <v>2019</v>
      </c>
      <c r="B5" t="s">
        <v>108</v>
      </c>
      <c r="C5" t="s">
        <v>144</v>
      </c>
      <c r="D5" t="s">
        <v>110</v>
      </c>
      <c r="E5" s="2">
        <v>432000</v>
      </c>
      <c r="F5" s="3">
        <v>0.79451937595524091</v>
      </c>
      <c r="G5" s="3">
        <v>5.1474209712141207E-2</v>
      </c>
      <c r="H5" s="2">
        <v>16463</v>
      </c>
    </row>
    <row r="6" spans="1:8" x14ac:dyDescent="0.2">
      <c r="A6">
        <v>2019</v>
      </c>
      <c r="B6" t="s">
        <v>108</v>
      </c>
      <c r="C6" t="s">
        <v>144</v>
      </c>
      <c r="D6" t="s">
        <v>111</v>
      </c>
      <c r="E6" s="2">
        <v>103650000</v>
      </c>
      <c r="F6" s="3">
        <v>0.72098786686166449</v>
      </c>
      <c r="G6" s="3">
        <v>3.0263764539705799E-2</v>
      </c>
      <c r="H6" s="2">
        <v>5147420</v>
      </c>
    </row>
    <row r="7" spans="1:8" x14ac:dyDescent="0.2">
      <c r="A7">
        <v>2019</v>
      </c>
      <c r="B7" t="s">
        <v>108</v>
      </c>
      <c r="C7" t="s">
        <v>143</v>
      </c>
      <c r="D7" t="s">
        <v>111</v>
      </c>
      <c r="E7" s="2">
        <v>112451000</v>
      </c>
      <c r="F7" s="3">
        <v>0.58954733317065799</v>
      </c>
      <c r="G7" s="3">
        <v>2.5164567298374251E-2</v>
      </c>
      <c r="H7" s="2">
        <v>5717715</v>
      </c>
    </row>
    <row r="8" spans="1:8" x14ac:dyDescent="0.2">
      <c r="A8">
        <v>2019</v>
      </c>
      <c r="B8" t="s">
        <v>108</v>
      </c>
      <c r="C8" t="s">
        <v>143</v>
      </c>
      <c r="D8" t="s">
        <v>112</v>
      </c>
      <c r="E8" s="2">
        <v>16504000</v>
      </c>
      <c r="F8" s="3">
        <v>0.61000509864466246</v>
      </c>
      <c r="G8" s="3">
        <v>3.3933709132452361E-2</v>
      </c>
      <c r="H8" s="2">
        <v>682035</v>
      </c>
    </row>
    <row r="9" spans="1:8" x14ac:dyDescent="0.2">
      <c r="A9">
        <v>2019</v>
      </c>
      <c r="B9" t="s">
        <v>108</v>
      </c>
      <c r="C9" t="s">
        <v>144</v>
      </c>
      <c r="D9" t="s">
        <v>112</v>
      </c>
      <c r="E9" s="2">
        <v>16142000</v>
      </c>
      <c r="F9" s="3">
        <v>0.81651249688418237</v>
      </c>
      <c r="G9" s="3">
        <v>3.3907006491907032E-2</v>
      </c>
      <c r="H9" s="2">
        <v>612399</v>
      </c>
    </row>
    <row r="10" spans="1:8" x14ac:dyDescent="0.2">
      <c r="A10">
        <v>2019</v>
      </c>
      <c r="B10" t="s">
        <v>108</v>
      </c>
      <c r="C10" t="s">
        <v>143</v>
      </c>
      <c r="D10" t="s">
        <v>113</v>
      </c>
      <c r="E10" s="2">
        <v>14223000</v>
      </c>
      <c r="F10" s="3">
        <v>0.64622938507191996</v>
      </c>
      <c r="G10" s="3">
        <v>4.5120341182832653E-2</v>
      </c>
      <c r="H10" s="2">
        <v>565018</v>
      </c>
    </row>
    <row r="11" spans="1:8" x14ac:dyDescent="0.2">
      <c r="A11">
        <v>2019</v>
      </c>
      <c r="B11" t="s">
        <v>108</v>
      </c>
      <c r="C11" t="s">
        <v>144</v>
      </c>
      <c r="D11" t="s">
        <v>113</v>
      </c>
      <c r="E11" s="2">
        <v>11467000</v>
      </c>
      <c r="F11" s="3">
        <v>0.69893798302252996</v>
      </c>
      <c r="G11" s="3">
        <v>5.539511252426519E-2</v>
      </c>
      <c r="H11" s="2">
        <v>425883</v>
      </c>
    </row>
    <row r="12" spans="1:8" x14ac:dyDescent="0.2">
      <c r="A12">
        <v>2019</v>
      </c>
      <c r="B12" t="s">
        <v>108</v>
      </c>
      <c r="C12" t="s">
        <v>143</v>
      </c>
      <c r="D12" t="s">
        <v>114</v>
      </c>
      <c r="E12" s="2">
        <v>1189000</v>
      </c>
      <c r="F12" s="3">
        <v>0.6368563343801259</v>
      </c>
      <c r="G12" s="3">
        <v>3.0720199127974211E-2</v>
      </c>
      <c r="H12" s="2">
        <v>58735</v>
      </c>
    </row>
    <row r="13" spans="1:8" x14ac:dyDescent="0.2">
      <c r="A13">
        <v>2019</v>
      </c>
      <c r="B13" t="s">
        <v>108</v>
      </c>
      <c r="C13" t="s">
        <v>144</v>
      </c>
      <c r="D13" t="s">
        <v>114</v>
      </c>
      <c r="E13" s="2">
        <v>1118000</v>
      </c>
      <c r="F13" s="3">
        <v>0.75764248403318224</v>
      </c>
      <c r="G13" s="3">
        <v>4.049894688243199E-2</v>
      </c>
      <c r="H13" s="2">
        <v>54630</v>
      </c>
    </row>
    <row r="14" spans="1:8" x14ac:dyDescent="0.2">
      <c r="A14">
        <v>2019</v>
      </c>
      <c r="B14" t="s">
        <v>108</v>
      </c>
      <c r="C14" t="s">
        <v>143</v>
      </c>
      <c r="D14" t="s">
        <v>115</v>
      </c>
      <c r="E14" s="2">
        <v>700000</v>
      </c>
      <c r="F14" s="3">
        <v>0.55533358483665818</v>
      </c>
      <c r="G14" s="3">
        <v>4.3897329492192043E-2</v>
      </c>
      <c r="H14" s="2">
        <v>46946</v>
      </c>
    </row>
    <row r="15" spans="1:8" x14ac:dyDescent="0.2">
      <c r="A15">
        <v>2019</v>
      </c>
      <c r="B15" t="s">
        <v>108</v>
      </c>
      <c r="C15" t="s">
        <v>144</v>
      </c>
      <c r="D15" t="s">
        <v>115</v>
      </c>
      <c r="E15" s="2">
        <v>616000</v>
      </c>
      <c r="F15" s="3">
        <v>0.62939821358364278</v>
      </c>
      <c r="G15" s="3">
        <v>6.1538436544529528E-2</v>
      </c>
      <c r="H15" s="2">
        <v>41493</v>
      </c>
    </row>
    <row r="16" spans="1:8" x14ac:dyDescent="0.2">
      <c r="A16">
        <v>2019</v>
      </c>
      <c r="B16" t="s">
        <v>108</v>
      </c>
      <c r="C16" t="s">
        <v>143</v>
      </c>
      <c r="D16" t="s">
        <v>116</v>
      </c>
      <c r="E16" s="2">
        <v>16005000</v>
      </c>
      <c r="F16" s="3">
        <v>0.60772286594953295</v>
      </c>
      <c r="G16" s="3">
        <v>3.3507422778306983E-2</v>
      </c>
      <c r="H16" s="2">
        <v>661227</v>
      </c>
    </row>
    <row r="17" spans="1:8" x14ac:dyDescent="0.2">
      <c r="A17">
        <v>2019</v>
      </c>
      <c r="B17" t="s">
        <v>108</v>
      </c>
      <c r="C17" t="s">
        <v>144</v>
      </c>
      <c r="D17" t="s">
        <v>116</v>
      </c>
      <c r="E17" s="2">
        <v>15709000</v>
      </c>
      <c r="F17" s="3">
        <v>0.81711794952055872</v>
      </c>
      <c r="G17" s="3">
        <v>3.3423395753198977E-2</v>
      </c>
      <c r="H17" s="2">
        <v>595936</v>
      </c>
    </row>
    <row r="18" spans="1:8" x14ac:dyDescent="0.2">
      <c r="A18">
        <v>2019</v>
      </c>
      <c r="B18" t="s">
        <v>108</v>
      </c>
      <c r="C18" t="s">
        <v>143</v>
      </c>
      <c r="D18" t="s">
        <v>117</v>
      </c>
      <c r="E18" s="2">
        <v>224000</v>
      </c>
      <c r="F18" s="3">
        <v>0.64373424920270006</v>
      </c>
      <c r="G18" s="3">
        <v>3.3042663752536852E-2</v>
      </c>
      <c r="H18" s="2">
        <v>9148</v>
      </c>
    </row>
    <row r="19" spans="1:8" x14ac:dyDescent="0.2">
      <c r="A19">
        <v>2019</v>
      </c>
      <c r="B19" t="s">
        <v>108</v>
      </c>
      <c r="C19" t="s">
        <v>144</v>
      </c>
      <c r="D19" t="s">
        <v>117</v>
      </c>
      <c r="E19" s="2">
        <v>200000</v>
      </c>
      <c r="F19" s="3">
        <v>0.79115963493717345</v>
      </c>
      <c r="G19" s="3">
        <v>3.4760027219598102E-2</v>
      </c>
      <c r="H19" s="2">
        <v>7819</v>
      </c>
    </row>
    <row r="20" spans="1:8" x14ac:dyDescent="0.2">
      <c r="A20">
        <v>2019</v>
      </c>
      <c r="B20" t="s">
        <v>108</v>
      </c>
      <c r="C20" t="s">
        <v>143</v>
      </c>
      <c r="D20" t="s">
        <v>118</v>
      </c>
      <c r="E20" s="2">
        <v>72710000</v>
      </c>
      <c r="F20" s="3">
        <v>0.57127963307117602</v>
      </c>
      <c r="G20" s="3">
        <v>1.9175145882227781E-2</v>
      </c>
      <c r="H20" s="2">
        <v>4029720</v>
      </c>
    </row>
    <row r="21" spans="1:8" x14ac:dyDescent="0.2">
      <c r="A21">
        <v>2019</v>
      </c>
      <c r="B21" t="s">
        <v>108</v>
      </c>
      <c r="C21" t="s">
        <v>144</v>
      </c>
      <c r="D21" t="s">
        <v>118</v>
      </c>
      <c r="E21" s="2">
        <v>68222000</v>
      </c>
      <c r="F21" s="3">
        <v>0.69683341860882453</v>
      </c>
      <c r="G21" s="3">
        <v>2.5050052201810991E-2</v>
      </c>
      <c r="H21" s="2">
        <v>3734651</v>
      </c>
    </row>
  </sheetData>
  <sortState xmlns:xlrd2="http://schemas.microsoft.com/office/spreadsheetml/2017/richdata2" ref="K2:M13">
    <sortCondition ref="K2:K13"/>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O9" sqref="O9"/>
    </sheetView>
  </sheetViews>
  <sheetFormatPr baseColWidth="10" defaultColWidth="8.83203125" defaultRowHeight="15" x14ac:dyDescent="0.2"/>
  <cols>
    <col min="4" max="4" width="27.83203125" bestFit="1" customWidth="1"/>
    <col min="5" max="5" width="13.6640625" bestFit="1" customWidth="1"/>
    <col min="8" max="8" width="11.1640625" bestFit="1" customWidth="1"/>
  </cols>
  <sheetData>
    <row r="1" spans="1:8" s="1" customFormat="1" ht="48" x14ac:dyDescent="0.2">
      <c r="A1" s="10" t="s">
        <v>0</v>
      </c>
      <c r="B1" s="10" t="s">
        <v>1</v>
      </c>
      <c r="C1" s="10" t="s">
        <v>142</v>
      </c>
      <c r="D1" s="10" t="s">
        <v>107</v>
      </c>
      <c r="E1" s="10" t="s">
        <v>167</v>
      </c>
      <c r="F1" s="10" t="s">
        <v>181</v>
      </c>
      <c r="G1" s="10" t="s">
        <v>182</v>
      </c>
      <c r="H1" s="10" t="s">
        <v>153</v>
      </c>
    </row>
    <row r="2" spans="1:8" x14ac:dyDescent="0.2">
      <c r="A2">
        <v>2019</v>
      </c>
      <c r="B2" t="s">
        <v>108</v>
      </c>
      <c r="C2" t="s">
        <v>143</v>
      </c>
      <c r="D2" t="s">
        <v>109</v>
      </c>
      <c r="E2" s="2">
        <v>819000</v>
      </c>
      <c r="F2" s="11">
        <v>24</v>
      </c>
      <c r="G2" s="11">
        <v>31.6</v>
      </c>
      <c r="H2" s="2">
        <v>39841</v>
      </c>
    </row>
    <row r="3" spans="1:8" x14ac:dyDescent="0.2">
      <c r="A3">
        <v>2019</v>
      </c>
      <c r="B3" t="s">
        <v>108</v>
      </c>
      <c r="C3" t="s">
        <v>143</v>
      </c>
      <c r="D3" t="s">
        <v>110</v>
      </c>
      <c r="E3" s="2">
        <v>72000</v>
      </c>
      <c r="F3" s="11">
        <v>16.7</v>
      </c>
      <c r="G3" s="11">
        <v>21.7</v>
      </c>
      <c r="H3" s="2">
        <v>2963</v>
      </c>
    </row>
    <row r="4" spans="1:8" x14ac:dyDescent="0.2">
      <c r="A4">
        <v>2019</v>
      </c>
      <c r="B4" t="s">
        <v>108</v>
      </c>
      <c r="C4" t="s">
        <v>143</v>
      </c>
      <c r="D4" t="s">
        <v>111</v>
      </c>
      <c r="E4" s="2">
        <v>12544000</v>
      </c>
      <c r="F4" s="11">
        <v>19.2</v>
      </c>
      <c r="G4" s="11">
        <v>25.3</v>
      </c>
      <c r="H4" s="2">
        <v>613931</v>
      </c>
    </row>
    <row r="5" spans="1:8" x14ac:dyDescent="0.2">
      <c r="A5">
        <v>2019</v>
      </c>
      <c r="B5" t="s">
        <v>108</v>
      </c>
      <c r="C5" t="s">
        <v>143</v>
      </c>
      <c r="D5" t="s">
        <v>112</v>
      </c>
      <c r="E5" s="2">
        <v>1952000</v>
      </c>
      <c r="F5" s="11">
        <v>15.4</v>
      </c>
      <c r="G5" s="11">
        <v>20.100000000000001</v>
      </c>
      <c r="H5" s="2">
        <v>77661</v>
      </c>
    </row>
    <row r="6" spans="1:8" x14ac:dyDescent="0.2">
      <c r="A6">
        <v>2019</v>
      </c>
      <c r="B6" t="s">
        <v>108</v>
      </c>
      <c r="C6" t="s">
        <v>143</v>
      </c>
      <c r="D6" t="s">
        <v>113</v>
      </c>
      <c r="E6" s="2">
        <v>1797000</v>
      </c>
      <c r="F6" s="11">
        <v>17.100000000000001</v>
      </c>
      <c r="G6" s="11">
        <v>22.2</v>
      </c>
      <c r="H6" s="2">
        <v>62200</v>
      </c>
    </row>
    <row r="7" spans="1:8" x14ac:dyDescent="0.2">
      <c r="A7">
        <v>2019</v>
      </c>
      <c r="B7" t="s">
        <v>108</v>
      </c>
      <c r="C7" t="s">
        <v>143</v>
      </c>
      <c r="D7" t="s">
        <v>114</v>
      </c>
      <c r="E7" s="2">
        <v>150000</v>
      </c>
      <c r="F7" s="11">
        <v>21.3</v>
      </c>
      <c r="G7" s="11">
        <v>27.1</v>
      </c>
      <c r="H7" s="2">
        <v>7155</v>
      </c>
    </row>
    <row r="8" spans="1:8" x14ac:dyDescent="0.2">
      <c r="A8">
        <v>2019</v>
      </c>
      <c r="B8" t="s">
        <v>108</v>
      </c>
      <c r="C8" t="s">
        <v>143</v>
      </c>
      <c r="D8" t="s">
        <v>115</v>
      </c>
      <c r="E8" s="2">
        <v>75000</v>
      </c>
      <c r="F8" s="11">
        <v>16.8</v>
      </c>
      <c r="G8" s="11">
        <v>20.7</v>
      </c>
      <c r="H8" s="2">
        <v>4359</v>
      </c>
    </row>
    <row r="9" spans="1:8" x14ac:dyDescent="0.2">
      <c r="A9">
        <v>2019</v>
      </c>
      <c r="B9" t="s">
        <v>108</v>
      </c>
      <c r="C9" t="s">
        <v>143</v>
      </c>
      <c r="D9" t="s">
        <v>116</v>
      </c>
      <c r="E9" s="2">
        <v>1880000</v>
      </c>
      <c r="F9" s="11">
        <v>15.4</v>
      </c>
      <c r="G9" s="11">
        <v>20</v>
      </c>
      <c r="H9" s="2">
        <v>74698</v>
      </c>
    </row>
    <row r="10" spans="1:8" x14ac:dyDescent="0.2">
      <c r="A10">
        <v>2019</v>
      </c>
      <c r="B10" t="s">
        <v>108</v>
      </c>
      <c r="C10" t="s">
        <v>143</v>
      </c>
      <c r="D10" t="s">
        <v>117</v>
      </c>
      <c r="E10" s="2">
        <v>27000</v>
      </c>
      <c r="F10" s="11">
        <v>19.2</v>
      </c>
      <c r="G10" s="11">
        <v>23.9</v>
      </c>
      <c r="H10" s="2">
        <v>1078</v>
      </c>
    </row>
    <row r="11" spans="1:8" x14ac:dyDescent="0.2">
      <c r="A11">
        <v>2019</v>
      </c>
      <c r="B11" t="s">
        <v>108</v>
      </c>
      <c r="C11" t="s">
        <v>143</v>
      </c>
      <c r="D11" t="s">
        <v>118</v>
      </c>
      <c r="E11" s="2">
        <v>7725000</v>
      </c>
      <c r="F11" s="11">
        <v>20.8</v>
      </c>
      <c r="G11" s="11">
        <v>26.7</v>
      </c>
      <c r="H11" s="2">
        <v>421637</v>
      </c>
    </row>
    <row r="12" spans="1:8" x14ac:dyDescent="0.2">
      <c r="A12">
        <v>2019</v>
      </c>
      <c r="B12" t="s">
        <v>108</v>
      </c>
      <c r="C12" t="s">
        <v>144</v>
      </c>
      <c r="D12" t="s">
        <v>109</v>
      </c>
      <c r="E12" s="2">
        <v>881000</v>
      </c>
      <c r="F12" s="11">
        <v>29.8</v>
      </c>
      <c r="G12" s="11">
        <v>38.799999999999997</v>
      </c>
      <c r="H12" s="2">
        <v>40524</v>
      </c>
    </row>
    <row r="13" spans="1:8" x14ac:dyDescent="0.2">
      <c r="A13">
        <v>2019</v>
      </c>
      <c r="B13" t="s">
        <v>108</v>
      </c>
      <c r="C13" t="s">
        <v>144</v>
      </c>
      <c r="D13" t="s">
        <v>110</v>
      </c>
      <c r="E13" s="2">
        <v>76000</v>
      </c>
      <c r="F13" s="11">
        <v>18.8</v>
      </c>
      <c r="G13" s="11">
        <v>23.6</v>
      </c>
      <c r="H13" s="2">
        <v>2714</v>
      </c>
    </row>
    <row r="14" spans="1:8" x14ac:dyDescent="0.2">
      <c r="A14">
        <v>2019</v>
      </c>
      <c r="B14" t="s">
        <v>108</v>
      </c>
      <c r="C14" t="s">
        <v>144</v>
      </c>
      <c r="D14" t="s">
        <v>111</v>
      </c>
      <c r="E14" s="2">
        <v>13769000</v>
      </c>
      <c r="F14" s="11">
        <v>23.6</v>
      </c>
      <c r="G14" s="11">
        <v>31.1</v>
      </c>
      <c r="H14" s="2">
        <v>655768</v>
      </c>
    </row>
    <row r="15" spans="1:8" x14ac:dyDescent="0.2">
      <c r="A15">
        <v>2019</v>
      </c>
      <c r="B15" t="s">
        <v>108</v>
      </c>
      <c r="C15" t="s">
        <v>144</v>
      </c>
      <c r="D15" t="s">
        <v>112</v>
      </c>
      <c r="E15" s="2">
        <v>2497000</v>
      </c>
      <c r="F15" s="11">
        <v>18.3</v>
      </c>
      <c r="G15" s="11">
        <v>23.5</v>
      </c>
      <c r="H15" s="2">
        <v>89789</v>
      </c>
    </row>
    <row r="16" spans="1:8" x14ac:dyDescent="0.2">
      <c r="A16">
        <v>2019</v>
      </c>
      <c r="B16" t="s">
        <v>108</v>
      </c>
      <c r="C16" t="s">
        <v>144</v>
      </c>
      <c r="D16" t="s">
        <v>113</v>
      </c>
      <c r="E16" s="2">
        <v>1529000</v>
      </c>
      <c r="F16" s="11">
        <v>19.2</v>
      </c>
      <c r="G16" s="11">
        <v>24</v>
      </c>
      <c r="H16" s="2">
        <v>49899</v>
      </c>
    </row>
    <row r="17" spans="1:8" x14ac:dyDescent="0.2">
      <c r="A17">
        <v>2019</v>
      </c>
      <c r="B17" t="s">
        <v>108</v>
      </c>
      <c r="C17" t="s">
        <v>144</v>
      </c>
      <c r="D17" t="s">
        <v>114</v>
      </c>
      <c r="E17" s="2">
        <v>161000</v>
      </c>
      <c r="F17" s="11">
        <v>24.5</v>
      </c>
      <c r="G17" s="11">
        <v>31.9</v>
      </c>
      <c r="H17" s="2">
        <v>7564</v>
      </c>
    </row>
    <row r="18" spans="1:8" x14ac:dyDescent="0.2">
      <c r="A18">
        <v>2019</v>
      </c>
      <c r="B18" t="s">
        <v>108</v>
      </c>
      <c r="C18" t="s">
        <v>144</v>
      </c>
      <c r="D18" t="s">
        <v>115</v>
      </c>
      <c r="E18" s="2">
        <v>74000</v>
      </c>
      <c r="F18" s="11">
        <v>18.5</v>
      </c>
      <c r="G18" s="11">
        <v>23.2</v>
      </c>
      <c r="H18" s="2">
        <v>4042</v>
      </c>
    </row>
    <row r="19" spans="1:8" x14ac:dyDescent="0.2">
      <c r="A19">
        <v>2019</v>
      </c>
      <c r="B19" t="s">
        <v>108</v>
      </c>
      <c r="C19" t="s">
        <v>144</v>
      </c>
      <c r="D19" t="s">
        <v>116</v>
      </c>
      <c r="E19" s="2">
        <v>2422000</v>
      </c>
      <c r="F19" s="11">
        <v>18.3</v>
      </c>
      <c r="G19" s="11">
        <v>23.5</v>
      </c>
      <c r="H19" s="2">
        <v>87075</v>
      </c>
    </row>
    <row r="20" spans="1:8" x14ac:dyDescent="0.2">
      <c r="A20">
        <v>2019</v>
      </c>
      <c r="B20" t="s">
        <v>108</v>
      </c>
      <c r="C20" t="s">
        <v>144</v>
      </c>
      <c r="D20" t="s">
        <v>117</v>
      </c>
      <c r="E20" s="2">
        <v>31000</v>
      </c>
      <c r="F20" s="11">
        <v>21.6</v>
      </c>
      <c r="G20" s="11">
        <v>27.7</v>
      </c>
      <c r="H20" s="2">
        <v>1144</v>
      </c>
    </row>
    <row r="21" spans="1:8" x14ac:dyDescent="0.2">
      <c r="A21">
        <v>2019</v>
      </c>
      <c r="B21" t="s">
        <v>108</v>
      </c>
      <c r="C21" t="s">
        <v>144</v>
      </c>
      <c r="D21" t="s">
        <v>118</v>
      </c>
      <c r="E21" s="2">
        <v>8595000</v>
      </c>
      <c r="F21" s="11">
        <v>25.9</v>
      </c>
      <c r="G21" s="11">
        <v>33.9</v>
      </c>
      <c r="H21" s="2">
        <v>462806</v>
      </c>
    </row>
  </sheetData>
  <sortState xmlns:xlrd2="http://schemas.microsoft.com/office/spreadsheetml/2017/richdata2" ref="A2:H21">
    <sortCondition ref="C2:C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Notes</vt:lpstr>
      <vt:lpstr>Latino Population Change</vt:lpstr>
      <vt:lpstr>Demographics</vt:lpstr>
      <vt:lpstr>Afro-latinos x States</vt:lpstr>
      <vt:lpstr>Afro-Latinos x Large Metro</vt:lpstr>
      <vt:lpstr>Lat Group x AfroLatino Share</vt:lpstr>
      <vt:lpstr>Education 25+</vt:lpstr>
      <vt:lpstr>Labor Force 25+</vt:lpstr>
      <vt:lpstr>Wages 25+</vt:lpstr>
      <vt:lpstr>Household Incomes</vt:lpstr>
      <vt:lpstr>Ownership</vt:lpstr>
      <vt:lpstr>Median Home Values</vt:lpstr>
      <vt:lpstr>Health and Poverty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Galdamez, Misael</cp:lastModifiedBy>
  <dcterms:created xsi:type="dcterms:W3CDTF">2023-02-25T00:00:16Z</dcterms:created>
  <dcterms:modified xsi:type="dcterms:W3CDTF">2024-02-29T16:58:48Z</dcterms:modified>
</cp:coreProperties>
</file>